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192.168.0.10\share\100ソリューション\95プロジェクト\10DCAM\10顧客別\no農中\★サブスクマイクロ動画サービス\23-提出資料\03_申込書\改訂作業用\202501\"/>
    </mc:Choice>
  </mc:AlternateContent>
  <xr:revisionPtr revIDLastSave="0" documentId="13_ncr:1_{0DF6BA4B-4228-4AF3-A99A-9A0DBD349B17}" xr6:coauthVersionLast="47" xr6:coauthVersionMax="47" xr10:uidLastSave="{00000000-0000-0000-0000-000000000000}"/>
  <bookViews>
    <workbookView xWindow="-28170" yWindow="975" windowWidth="27375" windowHeight="13410" xr2:uid="{43B6FA8E-4172-4854-B48B-0B501E9EE5C8}"/>
  </bookViews>
  <sheets>
    <sheet name="①利用申込書" sheetId="1" r:id="rId1"/>
    <sheet name="②利用者一覧表" sheetId="2" r:id="rId2"/>
    <sheet name="eラーニング動画一覧" sheetId="4" r:id="rId3"/>
    <sheet name="【参考】県番号一覧" sheetId="5" r:id="rId4"/>
  </sheets>
  <externalReferences>
    <externalReference r:id="rId5"/>
  </externalReferences>
  <definedNames>
    <definedName name="_xlnm._FilterDatabase" localSheetId="1" hidden="1">②利用者一覧表!$A$122:$IS$439</definedName>
    <definedName name="_xlnm._FilterDatabase" localSheetId="2" hidden="1">eラーニング動画一覧!$B$2:$H$106</definedName>
    <definedName name="_xlnm.Print_Area" localSheetId="0">①利用申込書!$A$1:$N$60</definedName>
    <definedName name="_xlnm.Print_Area" localSheetId="1">②利用者一覧表!$B$1:$J$121</definedName>
    <definedName name="_xlnm.Print_Area" localSheetId="2">eラーニング動画一覧!$A$1:$C$111</definedName>
    <definedName name="_xlnm.Print_Titles" localSheetId="1">②利用者一覧表!$12:$12</definedName>
    <definedName name="_xlnm.Print_Titles" localSheetId="2">eラーニング動画一覧!$2:$2</definedName>
    <definedName name="テーマ数" localSheetId="0">①利用申込書!#REF!</definedName>
    <definedName name="テーマ数" localSheetId="2">#REF!</definedName>
    <definedName name="テーマ数">'[1]【様式1】利用申込書(動画・団体共通申込)'!#REF!</definedName>
    <definedName name="期間" localSheetId="0">①利用申込書!#REF!</definedName>
    <definedName name="期間" localSheetId="2">#REF!</definedName>
    <definedName name="期間">'[1]【様式1】利用申込書(動画・団体共通申込)'!#REF!</definedName>
    <definedName name="講座一覧" localSheetId="2">#REF!</definedName>
    <definedName name="講座一覧">#REF!</definedName>
    <definedName name="利用料金" localSheetId="0">①利用申込書!#REF!</definedName>
    <definedName name="利用料金" localSheetId="2">#REF!</definedName>
    <definedName name="利用料金">'[1]【様式1】利用申込書(動画・団体共通申込)'!#REF!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1" i="2" l="1"/>
  <c r="H86" i="2"/>
  <c r="H87" i="2"/>
  <c r="H88" i="2"/>
  <c r="H89" i="2"/>
  <c r="H90" i="2"/>
  <c r="H91" i="2"/>
  <c r="H92" i="2"/>
  <c r="H93" i="2"/>
  <c r="H94" i="2"/>
  <c r="H95" i="2"/>
  <c r="H96" i="2"/>
  <c r="H97" i="2"/>
  <c r="H98" i="2"/>
  <c r="H99" i="2"/>
  <c r="H100" i="2"/>
  <c r="H101" i="2"/>
  <c r="H102" i="2"/>
  <c r="H103" i="2"/>
  <c r="H104" i="2"/>
  <c r="H105" i="2"/>
  <c r="H106" i="2"/>
  <c r="H107" i="2"/>
  <c r="H108" i="2"/>
  <c r="H109" i="2"/>
  <c r="H110" i="2"/>
  <c r="H111" i="2"/>
  <c r="G50" i="1"/>
  <c r="G49" i="1"/>
  <c r="G48" i="1"/>
  <c r="C13"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4" i="2"/>
  <c r="K36" i="1" l="1"/>
  <c r="K35" i="1"/>
  <c r="K34" i="1"/>
  <c r="K39" i="1" s="1"/>
  <c r="K40" i="1" s="1"/>
  <c r="H13" i="2"/>
  <c r="J4" i="2"/>
  <c r="H15" i="2"/>
  <c r="H14"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112" i="2"/>
  <c r="H113" i="2"/>
  <c r="H114" i="2"/>
  <c r="H115" i="2"/>
  <c r="H116" i="2"/>
  <c r="H117" i="2"/>
  <c r="H118" i="2"/>
  <c r="H119" i="2"/>
  <c r="H120" i="2"/>
  <c r="G7" i="2" l="1"/>
  <c r="D7" i="2"/>
  <c r="D6" i="2"/>
  <c r="K41" i="1" l="1"/>
</calcChain>
</file>

<file path=xl/sharedStrings.xml><?xml version="1.0" encoding="utf-8"?>
<sst xmlns="http://schemas.openxmlformats.org/spreadsheetml/2006/main" count="468" uniqueCount="353">
  <si>
    <t>申込日</t>
    <phoneticPr fontId="2"/>
  </si>
  <si>
    <t>ｙｙｙｙ/ｍｍ/ｄｄ</t>
    <phoneticPr fontId="2"/>
  </si>
  <si>
    <t>●お申込者欄</t>
    <rPh sb="2" eb="4">
      <t>モウシコミ</t>
    </rPh>
    <rPh sb="4" eb="5">
      <t>シャ</t>
    </rPh>
    <rPh sb="5" eb="6">
      <t>ラン</t>
    </rPh>
    <phoneticPr fontId="2"/>
  </si>
  <si>
    <t>団　 体   名</t>
    <rPh sb="0" eb="1">
      <t>ダン</t>
    </rPh>
    <rPh sb="3" eb="4">
      <t>カラダ</t>
    </rPh>
    <phoneticPr fontId="2"/>
  </si>
  <si>
    <t>ご   住   所</t>
  </si>
  <si>
    <t>ご担当部署名</t>
  </si>
  <si>
    <t>TEL</t>
    <phoneticPr fontId="2"/>
  </si>
  <si>
    <t>ご担当者名</t>
  </si>
  <si>
    <t>e-mail</t>
    <phoneticPr fontId="2"/>
  </si>
  <si>
    <t>●お申込内容</t>
    <rPh sb="2" eb="4">
      <t>モウシコ</t>
    </rPh>
    <rPh sb="4" eb="6">
      <t>ナイヨウ</t>
    </rPh>
    <phoneticPr fontId="2"/>
  </si>
  <si>
    <t>新規申込</t>
    <rPh sb="0" eb="2">
      <t>シンキ</t>
    </rPh>
    <rPh sb="2" eb="4">
      <t>モウシコミ</t>
    </rPh>
    <phoneticPr fontId="2"/>
  </si>
  <si>
    <t>継続申込</t>
    <rPh sb="0" eb="2">
      <t>ケイゾク</t>
    </rPh>
    <rPh sb="2" eb="4">
      <t>モウシコミ</t>
    </rPh>
    <phoneticPr fontId="2"/>
  </si>
  <si>
    <t>ID削除</t>
    <rPh sb="2" eb="4">
      <t>サクジョ</t>
    </rPh>
    <phoneticPr fontId="2"/>
  </si>
  <si>
    <t>２．利用形式</t>
    <rPh sb="2" eb="4">
      <t>リヨウ</t>
    </rPh>
    <rPh sb="4" eb="6">
      <t>ケイシキ</t>
    </rPh>
    <phoneticPr fontId="2"/>
  </si>
  <si>
    <t>「eラーニング動画」をご利用</t>
    <rPh sb="7" eb="9">
      <t>ドウガ</t>
    </rPh>
    <rPh sb="12" eb="14">
      <t>リヨウ</t>
    </rPh>
    <phoneticPr fontId="2"/>
  </si>
  <si>
    <t>年</t>
    <rPh sb="0" eb="1">
      <t>ネン</t>
    </rPh>
    <phoneticPr fontId="2"/>
  </si>
  <si>
    <t>月20日利用開始</t>
    <rPh sb="0" eb="1">
      <t>ガツ</t>
    </rPh>
    <rPh sb="3" eb="4">
      <t>ニチ</t>
    </rPh>
    <rPh sb="4" eb="6">
      <t>リヨウ</t>
    </rPh>
    <rPh sb="6" eb="8">
      <t>カイシ</t>
    </rPh>
    <phoneticPr fontId="2"/>
  </si>
  <si>
    <t>〇新規申込/継続申込</t>
    <rPh sb="1" eb="3">
      <t>シンキ</t>
    </rPh>
    <rPh sb="3" eb="5">
      <t>モウシコミ</t>
    </rPh>
    <rPh sb="6" eb="8">
      <t>ケイゾク</t>
    </rPh>
    <rPh sb="8" eb="10">
      <t>モウシコミ</t>
    </rPh>
    <phoneticPr fontId="2"/>
  </si>
  <si>
    <t>※ご利用人数をご入力ください。</t>
    <rPh sb="2" eb="6">
      <t>リヨウニンズウ</t>
    </rPh>
    <rPh sb="8" eb="10">
      <t>ニュウリョク</t>
    </rPh>
    <phoneticPr fontId="2"/>
  </si>
  <si>
    <t>ご利用の動画講座数</t>
    <rPh sb="1" eb="3">
      <t>リヨウ</t>
    </rPh>
    <rPh sb="4" eb="6">
      <t>ドウガ</t>
    </rPh>
    <rPh sb="6" eb="8">
      <t>コウザ</t>
    </rPh>
    <rPh sb="8" eb="9">
      <t>スウ</t>
    </rPh>
    <phoneticPr fontId="2"/>
  </si>
  <si>
    <t>ご利用期間</t>
    <rPh sb="1" eb="3">
      <t>リヨウ</t>
    </rPh>
    <rPh sb="3" eb="5">
      <t>キカン</t>
    </rPh>
    <phoneticPr fontId="2"/>
  </si>
  <si>
    <t>利用料（税別）</t>
    <rPh sb="0" eb="3">
      <t>リヨウリョウ</t>
    </rPh>
    <phoneticPr fontId="2"/>
  </si>
  <si>
    <t>ご利用人数</t>
    <rPh sb="1" eb="3">
      <t>リヨウ</t>
    </rPh>
    <rPh sb="3" eb="5">
      <t>ニンズウ</t>
    </rPh>
    <phoneticPr fontId="2"/>
  </si>
  <si>
    <t>合計（税別）</t>
    <rPh sb="0" eb="2">
      <t>ゴウケイ</t>
    </rPh>
    <rPh sb="3" eb="4">
      <t>ゼイ</t>
    </rPh>
    <rPh sb="4" eb="5">
      <t>ベツ</t>
    </rPh>
    <phoneticPr fontId="2"/>
  </si>
  <si>
    <t>１講座</t>
    <rPh sb="1" eb="3">
      <t>コウザ</t>
    </rPh>
    <phoneticPr fontId="2"/>
  </si>
  <si>
    <t>３ヶ月</t>
    <rPh sb="2" eb="3">
      <t>ゲツ</t>
    </rPh>
    <phoneticPr fontId="2"/>
  </si>
  <si>
    <t>２講座</t>
    <rPh sb="1" eb="3">
      <t>コウザ</t>
    </rPh>
    <phoneticPr fontId="2"/>
  </si>
  <si>
    <t>３講座</t>
    <rPh sb="1" eb="3">
      <t>コウザ</t>
    </rPh>
    <phoneticPr fontId="2"/>
  </si>
  <si>
    <t>小計</t>
    <rPh sb="0" eb="2">
      <t>ショウケイ</t>
    </rPh>
    <phoneticPr fontId="2"/>
  </si>
  <si>
    <t>消費税（10％）</t>
    <phoneticPr fontId="2"/>
  </si>
  <si>
    <t>総合計</t>
    <rPh sb="0" eb="1">
      <t>ソウ</t>
    </rPh>
    <rPh sb="1" eb="3">
      <t>ゴウケイ</t>
    </rPh>
    <phoneticPr fontId="2"/>
  </si>
  <si>
    <t>○管理者ID</t>
    <rPh sb="1" eb="4">
      <t>カンリシャ</t>
    </rPh>
    <phoneticPr fontId="2"/>
  </si>
  <si>
    <t>ID</t>
    <phoneticPr fontId="2"/>
  </si>
  <si>
    <t>５．ご利用期間中のID削除について</t>
    <rPh sb="3" eb="8">
      <t>リヨウキカンチュウ</t>
    </rPh>
    <rPh sb="11" eb="13">
      <t>サクジョ</t>
    </rPh>
    <phoneticPr fontId="2"/>
  </si>
  <si>
    <t>〇ID削除</t>
    <rPh sb="3" eb="5">
      <t>サクジョ</t>
    </rPh>
    <phoneticPr fontId="2"/>
  </si>
  <si>
    <t>●備考</t>
  </si>
  <si>
    <t>　</t>
    <phoneticPr fontId="2"/>
  </si>
  <si>
    <t>・利用申込書と共にご送付ください。</t>
    <phoneticPr fontId="2"/>
  </si>
  <si>
    <t>団　 体  名：</t>
    <rPh sb="0" eb="1">
      <t>ダン</t>
    </rPh>
    <rPh sb="3" eb="4">
      <t>カラダ</t>
    </rPh>
    <phoneticPr fontId="2"/>
  </si>
  <si>
    <t>ご担当部署名：</t>
    <phoneticPr fontId="2"/>
  </si>
  <si>
    <t>ご担当者名：</t>
    <phoneticPr fontId="2"/>
  </si>
  <si>
    <t>●ご利用者一覧表　＊は必須入力項目です。</t>
    <rPh sb="2" eb="5">
      <t>リヨウシャ</t>
    </rPh>
    <rPh sb="5" eb="7">
      <t>イチラン</t>
    </rPh>
    <rPh sb="7" eb="8">
      <t>ヒョウ</t>
    </rPh>
    <rPh sb="11" eb="13">
      <t>ヒッス</t>
    </rPh>
    <rPh sb="13" eb="15">
      <t>ニュウリョク</t>
    </rPh>
    <rPh sb="15" eb="17">
      <t>コウモク</t>
    </rPh>
    <phoneticPr fontId="3"/>
  </si>
  <si>
    <t>フリガナ
（半角カタカナ）（任意）</t>
    <rPh sb="6" eb="8">
      <t>ハンカク</t>
    </rPh>
    <phoneticPr fontId="3"/>
  </si>
  <si>
    <t>弊社使用欄</t>
    <rPh sb="0" eb="2">
      <t>ヘイシャ</t>
    </rPh>
    <rPh sb="2" eb="5">
      <t>シヨウラン</t>
    </rPh>
    <phoneticPr fontId="2"/>
  </si>
  <si>
    <t>分野</t>
    <rPh sb="0" eb="2">
      <t>ブンヤ</t>
    </rPh>
    <phoneticPr fontId="7"/>
  </si>
  <si>
    <t>講座名</t>
    <rPh sb="0" eb="2">
      <t>コウザ</t>
    </rPh>
    <rPh sb="2" eb="3">
      <t>メイ</t>
    </rPh>
    <phoneticPr fontId="7"/>
  </si>
  <si>
    <t>ビジネススキル</t>
    <phoneticPr fontId="7"/>
  </si>
  <si>
    <t>ポジティブシンキングとは？（初級）</t>
  </si>
  <si>
    <t>ビジネスマナー講座１～社会人としての基本～</t>
  </si>
  <si>
    <t>ビジネスマナー講座２～電話・メール・テレワークの基本～</t>
  </si>
  <si>
    <t>ビジネスマナー講座３～訪問・来客の迎え方、冠婚葬祭の基本～</t>
  </si>
  <si>
    <t>法務・コンプライアンス</t>
  </si>
  <si>
    <t>ハラスメント防止動画研修～法律と指針のポイントを踏まえた対応</t>
  </si>
  <si>
    <t>ハラスメント</t>
  </si>
  <si>
    <t>セクシャルハラスメントの知識（初級）</t>
  </si>
  <si>
    <t>コンプライアンス事件簿　テレワーク編</t>
  </si>
  <si>
    <t>インターネット犯罪の対応を学ぶ</t>
  </si>
  <si>
    <t>情報セキュリティ</t>
  </si>
  <si>
    <t>経営戦略・人材マネジメント</t>
  </si>
  <si>
    <t>ビジネスコーチング１</t>
  </si>
  <si>
    <t>ビジネスコーチング２</t>
  </si>
  <si>
    <t>メンバーの育成方法を学ぶ</t>
  </si>
  <si>
    <t>人事・厚生・労務</t>
  </si>
  <si>
    <t>ストレスマネジメントとは？（初級）</t>
  </si>
  <si>
    <t>テレワークとストレスケア</t>
  </si>
  <si>
    <t>メンタルヘルスのトラブル予防法とは？</t>
  </si>
  <si>
    <t>認知症とケアの方法を理解する</t>
  </si>
  <si>
    <t>金融業務</t>
  </si>
  <si>
    <t>FATF審査結果を受けた、マネロン・テロ資金供与対策研修</t>
  </si>
  <si>
    <t>“営業店向け” マネロン・テロ資金供与対策を学ぶ講座～事例編</t>
  </si>
  <si>
    <t>これでなくそううっかりミス</t>
  </si>
  <si>
    <t>No</t>
    <phoneticPr fontId="2"/>
  </si>
  <si>
    <t>コンプライアンス事件簿　ＳＮＳ編</t>
  </si>
  <si>
    <t>営業・マーケティング・企画開発</t>
    <phoneticPr fontId="2"/>
  </si>
  <si>
    <t>顧客満足管理とは？（初級）</t>
    <rPh sb="0" eb="2">
      <t>コキャク</t>
    </rPh>
    <rPh sb="2" eb="4">
      <t>マンゾク</t>
    </rPh>
    <rPh sb="4" eb="6">
      <t>カンリ</t>
    </rPh>
    <rPh sb="10" eb="12">
      <t>ショキュウ</t>
    </rPh>
    <phoneticPr fontId="5"/>
  </si>
  <si>
    <t>プロジェクトマネジメントとは？</t>
  </si>
  <si>
    <t>ダイバーシティ・マネジメント～ダイバーシティ・マネジメントの在り方について～</t>
  </si>
  <si>
    <t>ダイバーシティ・マネジメント～多様な人材の対象別マネジメント・ポイント～</t>
  </si>
  <si>
    <t>マネジメント・プロセスとは？</t>
  </si>
  <si>
    <t>まるごとわかる新しい育児休業（2022年4月～施行内容対応）　育児休業制度編</t>
  </si>
  <si>
    <t>まるごとわかる新しい育児休業（2022年4月～施行内容対応）　給付・社会保険料編</t>
  </si>
  <si>
    <t>まるごとわかる新しい育児休業（2022年4月～施行内容対応）　管理職編</t>
  </si>
  <si>
    <t>財務・会計</t>
    <phoneticPr fontId="2"/>
  </si>
  <si>
    <t>基礎から身につく財務の教室１</t>
    <rPh sb="0" eb="2">
      <t>キソ</t>
    </rPh>
    <rPh sb="4" eb="5">
      <t>ミ</t>
    </rPh>
    <rPh sb="8" eb="10">
      <t>ザイム</t>
    </rPh>
    <rPh sb="11" eb="13">
      <t>キョウシツ</t>
    </rPh>
    <phoneticPr fontId="5"/>
  </si>
  <si>
    <t>ライフプラン・資産運用</t>
    <phoneticPr fontId="2"/>
  </si>
  <si>
    <t>不動産</t>
    <rPh sb="0" eb="3">
      <t>フドウサン</t>
    </rPh>
    <phoneticPr fontId="3"/>
  </si>
  <si>
    <t>生命保険と損害保険</t>
    <rPh sb="0" eb="4">
      <t>セイメイホケン</t>
    </rPh>
    <rPh sb="5" eb="7">
      <t>ソンガイ</t>
    </rPh>
    <rPh sb="7" eb="9">
      <t>ホケン</t>
    </rPh>
    <phoneticPr fontId="3"/>
  </si>
  <si>
    <t>年金制度の基礎を学ぶシリーズ</t>
    <rPh sb="0" eb="2">
      <t>ネンキン</t>
    </rPh>
    <rPh sb="2" eb="4">
      <t>セイド</t>
    </rPh>
    <rPh sb="5" eb="7">
      <t>キソ</t>
    </rPh>
    <rPh sb="8" eb="9">
      <t>マナ</t>
    </rPh>
    <phoneticPr fontId="5"/>
  </si>
  <si>
    <t>社会保険を学ぶシリーズ</t>
    <rPh sb="0" eb="2">
      <t>シャカイ</t>
    </rPh>
    <rPh sb="2" eb="4">
      <t>ホケン</t>
    </rPh>
    <rPh sb="5" eb="6">
      <t>マナ</t>
    </rPh>
    <phoneticPr fontId="5"/>
  </si>
  <si>
    <t>相続と贈与の基礎を学ぶシリーズ</t>
    <rPh sb="0" eb="2">
      <t>ソウゾク</t>
    </rPh>
    <rPh sb="3" eb="5">
      <t>ゾウヨ</t>
    </rPh>
    <rPh sb="6" eb="8">
      <t>キソ</t>
    </rPh>
    <rPh sb="9" eb="10">
      <t>マナ</t>
    </rPh>
    <phoneticPr fontId="5"/>
  </si>
  <si>
    <t>A101</t>
    <phoneticPr fontId="2"/>
  </si>
  <si>
    <t>A102</t>
    <phoneticPr fontId="2"/>
  </si>
  <si>
    <t>A103</t>
  </si>
  <si>
    <t>A104</t>
  </si>
  <si>
    <t>A105</t>
  </si>
  <si>
    <t>A106</t>
  </si>
  <si>
    <t>A107</t>
  </si>
  <si>
    <t>A108</t>
  </si>
  <si>
    <t>A109</t>
  </si>
  <si>
    <t>A110</t>
  </si>
  <si>
    <t>A111</t>
  </si>
  <si>
    <t>A112</t>
  </si>
  <si>
    <t>A113</t>
  </si>
  <si>
    <t>A114</t>
  </si>
  <si>
    <t>A115</t>
  </si>
  <si>
    <t>A116</t>
  </si>
  <si>
    <t>A117</t>
  </si>
  <si>
    <t>B101</t>
    <phoneticPr fontId="2"/>
  </si>
  <si>
    <t>B102</t>
    <phoneticPr fontId="2"/>
  </si>
  <si>
    <t>B103</t>
  </si>
  <si>
    <t>B104</t>
  </si>
  <si>
    <t>B105</t>
  </si>
  <si>
    <t>B106</t>
  </si>
  <si>
    <t>B107</t>
  </si>
  <si>
    <t>B108</t>
  </si>
  <si>
    <t>B109</t>
  </si>
  <si>
    <t>B110</t>
  </si>
  <si>
    <t>B111</t>
  </si>
  <si>
    <t>B112</t>
  </si>
  <si>
    <t>B113</t>
  </si>
  <si>
    <t>B114</t>
  </si>
  <si>
    <t>B115</t>
  </si>
  <si>
    <t>B116</t>
  </si>
  <si>
    <t>B117</t>
  </si>
  <si>
    <t>B118</t>
  </si>
  <si>
    <t>B119</t>
  </si>
  <si>
    <t>B120</t>
  </si>
  <si>
    <t>B121</t>
  </si>
  <si>
    <t>B122</t>
  </si>
  <si>
    <t>B123</t>
  </si>
  <si>
    <t>B124</t>
  </si>
  <si>
    <t>B125</t>
  </si>
  <si>
    <t>C101</t>
    <phoneticPr fontId="2"/>
  </si>
  <si>
    <t>D101</t>
    <phoneticPr fontId="2"/>
  </si>
  <si>
    <t>D102</t>
    <phoneticPr fontId="2"/>
  </si>
  <si>
    <t>D103</t>
  </si>
  <si>
    <t>D104</t>
  </si>
  <si>
    <t>D105</t>
  </si>
  <si>
    <t>D106</t>
  </si>
  <si>
    <t>D107</t>
  </si>
  <si>
    <t>D108</t>
  </si>
  <si>
    <t>D109</t>
  </si>
  <si>
    <t>D110</t>
  </si>
  <si>
    <t>D111</t>
  </si>
  <si>
    <t>D112</t>
  </si>
  <si>
    <t>E101</t>
    <phoneticPr fontId="2"/>
  </si>
  <si>
    <t>E102</t>
    <phoneticPr fontId="2"/>
  </si>
  <si>
    <t>E103</t>
  </si>
  <si>
    <t>E104</t>
  </si>
  <si>
    <t>E105</t>
  </si>
  <si>
    <t>E106</t>
  </si>
  <si>
    <t>E107</t>
  </si>
  <si>
    <t>E108</t>
  </si>
  <si>
    <t>E109</t>
  </si>
  <si>
    <t>E110</t>
  </si>
  <si>
    <t>F101</t>
    <phoneticPr fontId="2"/>
  </si>
  <si>
    <t>F102</t>
    <phoneticPr fontId="2"/>
  </si>
  <si>
    <t>F103</t>
  </si>
  <si>
    <t>F104</t>
  </si>
  <si>
    <t>F105</t>
  </si>
  <si>
    <t>F106</t>
  </si>
  <si>
    <t>G101</t>
    <phoneticPr fontId="2"/>
  </si>
  <si>
    <t>H101</t>
    <phoneticPr fontId="2"/>
  </si>
  <si>
    <t>H102</t>
    <phoneticPr fontId="2"/>
  </si>
  <si>
    <t>H103</t>
  </si>
  <si>
    <t>H104</t>
  </si>
  <si>
    <t>H105</t>
    <phoneticPr fontId="2"/>
  </si>
  <si>
    <t>eラーニング動画一覧</t>
    <rPh sb="6" eb="8">
      <t>ドウガ</t>
    </rPh>
    <rPh sb="8" eb="10">
      <t>イチラン</t>
    </rPh>
    <phoneticPr fontId="2"/>
  </si>
  <si>
    <t>講座名称
※自動で反映されます</t>
    <rPh sb="0" eb="2">
      <t>コウザ</t>
    </rPh>
    <rPh sb="2" eb="4">
      <t>メイショウ</t>
    </rPh>
    <rPh sb="6" eb="8">
      <t>ジドウ</t>
    </rPh>
    <rPh sb="9" eb="11">
      <t>ハンエイ</t>
    </rPh>
    <phoneticPr fontId="3"/>
  </si>
  <si>
    <t>eラーニング動画〈除くITスキル講座〉利用申込書（変動金額）</t>
    <phoneticPr fontId="2"/>
  </si>
  <si>
    <t>eラーニング動画〈除くITスキル講座〉利用者一覧表（変動金額）</t>
    <rPh sb="21" eb="22">
      <t>シャ</t>
    </rPh>
    <rPh sb="22" eb="24">
      <t>イチラン</t>
    </rPh>
    <rPh sb="24" eb="25">
      <t>ヒョウ</t>
    </rPh>
    <phoneticPr fontId="2"/>
  </si>
  <si>
    <t>リーダーシップとは？（初級）</t>
    <rPh sb="11" eb="13">
      <t>ショキュウ</t>
    </rPh>
    <phoneticPr fontId="1"/>
  </si>
  <si>
    <t>リーダーシップのノウハウを知る</t>
    <rPh sb="13" eb="14">
      <t>シ</t>
    </rPh>
    <phoneticPr fontId="1"/>
  </si>
  <si>
    <t>リーダーシップの発揮法を学ぶ</t>
    <rPh sb="8" eb="10">
      <t>ハッキ</t>
    </rPh>
    <rPh sb="10" eb="11">
      <t>ホウ</t>
    </rPh>
    <rPh sb="12" eb="13">
      <t>マナ</t>
    </rPh>
    <phoneticPr fontId="1"/>
  </si>
  <si>
    <t>モチベーションのコントロール法を学ぶ</t>
    <rPh sb="14" eb="15">
      <t>ホウ</t>
    </rPh>
    <rPh sb="16" eb="17">
      <t>マナ</t>
    </rPh>
    <phoneticPr fontId="1"/>
  </si>
  <si>
    <t>交渉力を高める（初級）</t>
    <rPh sb="0" eb="2">
      <t>コウショウ</t>
    </rPh>
    <rPh sb="2" eb="3">
      <t>リョク</t>
    </rPh>
    <rPh sb="4" eb="5">
      <t>タカ</t>
    </rPh>
    <rPh sb="8" eb="10">
      <t>ショキュウ</t>
    </rPh>
    <phoneticPr fontId="1"/>
  </si>
  <si>
    <t>問題解決力を高める</t>
    <rPh sb="0" eb="2">
      <t>モンダイ</t>
    </rPh>
    <rPh sb="2" eb="4">
      <t>カイケツ</t>
    </rPh>
    <rPh sb="4" eb="5">
      <t>リョク</t>
    </rPh>
    <rPh sb="6" eb="7">
      <t>タカ</t>
    </rPh>
    <phoneticPr fontId="1"/>
  </si>
  <si>
    <t>誰でも身につく問題解決力</t>
    <rPh sb="0" eb="1">
      <t>ダレ</t>
    </rPh>
    <rPh sb="3" eb="4">
      <t>ミ</t>
    </rPh>
    <phoneticPr fontId="1"/>
  </si>
  <si>
    <t>コミュニケーションスキルを学ぶ</t>
    <rPh sb="13" eb="14">
      <t>マナ</t>
    </rPh>
    <phoneticPr fontId="1"/>
  </si>
  <si>
    <t>プレゼンテーション力養成講座</t>
    <rPh sb="9" eb="10">
      <t>リョク</t>
    </rPh>
    <rPh sb="10" eb="12">
      <t>ヨウセイ</t>
    </rPh>
    <rPh sb="12" eb="14">
      <t>コウザ</t>
    </rPh>
    <phoneticPr fontId="1"/>
  </si>
  <si>
    <t>コンプライアンス事件簿　情報管理編</t>
    <rPh sb="8" eb="11">
      <t>ジケンボ</t>
    </rPh>
    <rPh sb="16" eb="17">
      <t>ヘン</t>
    </rPh>
    <phoneticPr fontId="1"/>
  </si>
  <si>
    <t>コンプライアンス事件簿　飲酒編</t>
    <rPh sb="8" eb="11">
      <t>ジケンボ</t>
    </rPh>
    <phoneticPr fontId="1"/>
  </si>
  <si>
    <t>コンプライアンス事件簿　新社会人編</t>
    <rPh sb="8" eb="11">
      <t>ジケンボ</t>
    </rPh>
    <phoneticPr fontId="1"/>
  </si>
  <si>
    <t>コンプライアンス事件簿　マナー編</t>
    <rPh sb="8" eb="11">
      <t>ジケンボ</t>
    </rPh>
    <phoneticPr fontId="1"/>
  </si>
  <si>
    <t>コンプライアンス事件簿　個人情報・プライバシー編</t>
    <rPh sb="8" eb="11">
      <t>ジケンボ</t>
    </rPh>
    <phoneticPr fontId="1"/>
  </si>
  <si>
    <t>コンプライアンス事件簿　公私混同編</t>
    <rPh sb="8" eb="11">
      <t>ジケンボ</t>
    </rPh>
    <rPh sb="12" eb="16">
      <t>コウシコンドウ</t>
    </rPh>
    <rPh sb="16" eb="17">
      <t>ヘン</t>
    </rPh>
    <phoneticPr fontId="1"/>
  </si>
  <si>
    <t>コンプライアンス事件簿　勤怠編</t>
    <rPh sb="8" eb="11">
      <t>ジケンボ</t>
    </rPh>
    <rPh sb="12" eb="14">
      <t>キンタイ</t>
    </rPh>
    <rPh sb="14" eb="15">
      <t>ヘン</t>
    </rPh>
    <phoneticPr fontId="1"/>
  </si>
  <si>
    <t>コンプライアンス事件簿　コミュニケーション（マネージャー）編</t>
    <rPh sb="8" eb="11">
      <t>ジケンボ</t>
    </rPh>
    <rPh sb="29" eb="30">
      <t>ヘン</t>
    </rPh>
    <phoneticPr fontId="1"/>
  </si>
  <si>
    <t>コンプライアンス事件簿　管理職編</t>
    <rPh sb="8" eb="11">
      <t>ジケンボ</t>
    </rPh>
    <phoneticPr fontId="1"/>
  </si>
  <si>
    <t>コンプライアンス事件簿　景品表示法編</t>
    <rPh sb="8" eb="11">
      <t>ジケンボ</t>
    </rPh>
    <rPh sb="17" eb="18">
      <t>ヘン</t>
    </rPh>
    <phoneticPr fontId="1"/>
  </si>
  <si>
    <t>コンプライアンス事件簿　インサイダー取引編</t>
    <rPh sb="8" eb="11">
      <t>ジケンボ</t>
    </rPh>
    <rPh sb="20" eb="21">
      <t>ヘン</t>
    </rPh>
    <phoneticPr fontId="1"/>
  </si>
  <si>
    <t>コンプライアンス事件簿　健全な取引編</t>
    <rPh sb="8" eb="11">
      <t>ジケンボ</t>
    </rPh>
    <phoneticPr fontId="1"/>
  </si>
  <si>
    <t>コンプライアンス事件簿　新入社員編</t>
    <rPh sb="8" eb="11">
      <t>ジケンボ</t>
    </rPh>
    <rPh sb="16" eb="17">
      <t>ヘン</t>
    </rPh>
    <phoneticPr fontId="1"/>
  </si>
  <si>
    <t>コンプライアンス事件簿　ハラスメント編</t>
    <rPh sb="8" eb="11">
      <t>ジケンボ</t>
    </rPh>
    <rPh sb="18" eb="19">
      <t>ヘン</t>
    </rPh>
    <phoneticPr fontId="1"/>
  </si>
  <si>
    <t>コンプライアンス事件簿　協力会社編</t>
    <rPh sb="8" eb="11">
      <t>ジケンボ</t>
    </rPh>
    <rPh sb="16" eb="17">
      <t>ヘン</t>
    </rPh>
    <phoneticPr fontId="1"/>
  </si>
  <si>
    <t>コンプライアンス事件簿　相談窓口編</t>
    <rPh sb="8" eb="11">
      <t>ジケンボ</t>
    </rPh>
    <rPh sb="16" eb="17">
      <t>ヘン</t>
    </rPh>
    <phoneticPr fontId="1"/>
  </si>
  <si>
    <t>インサイダー取引とは何か</t>
    <rPh sb="6" eb="8">
      <t>トリヒキ</t>
    </rPh>
    <rPh sb="10" eb="11">
      <t>ナニ</t>
    </rPh>
    <phoneticPr fontId="1"/>
  </si>
  <si>
    <t>事例で学ぶコーチング入門</t>
    <rPh sb="0" eb="2">
      <t>ジレイ</t>
    </rPh>
    <rPh sb="3" eb="4">
      <t>マナ</t>
    </rPh>
    <rPh sb="10" eb="12">
      <t>ニュウモン</t>
    </rPh>
    <phoneticPr fontId="1"/>
  </si>
  <si>
    <t>入門・部下の育て方</t>
    <rPh sb="0" eb="2">
      <t>ニュウモン</t>
    </rPh>
    <rPh sb="3" eb="5">
      <t>ブカ</t>
    </rPh>
    <rPh sb="6" eb="7">
      <t>ソダ</t>
    </rPh>
    <rPh sb="8" eb="9">
      <t>カタ</t>
    </rPh>
    <phoneticPr fontId="1"/>
  </si>
  <si>
    <t>新入社員の教育法</t>
    <rPh sb="0" eb="2">
      <t>シンニュウ</t>
    </rPh>
    <rPh sb="2" eb="4">
      <t>シャイン</t>
    </rPh>
    <rPh sb="5" eb="8">
      <t>キョウイクホウ</t>
    </rPh>
    <phoneticPr fontId="1"/>
  </si>
  <si>
    <t>リスクマネジメントとは？（初級）</t>
    <rPh sb="13" eb="15">
      <t>ショキュウ</t>
    </rPh>
    <phoneticPr fontId="1"/>
  </si>
  <si>
    <t>コミュニケーション能力で高める組織マネジメントを学ぶ</t>
    <rPh sb="9" eb="11">
      <t>ノウリョク</t>
    </rPh>
    <rPh sb="12" eb="13">
      <t>タカ</t>
    </rPh>
    <rPh sb="15" eb="17">
      <t>ソシキ</t>
    </rPh>
    <rPh sb="24" eb="25">
      <t>マナ</t>
    </rPh>
    <phoneticPr fontId="1"/>
  </si>
  <si>
    <t>管理者のための職場メンタルヘルス　メンタルヘルス不調の未然防止～マネジメントを活かしたアプローチ～</t>
  </si>
  <si>
    <t>高齢者対応トラブル防止マニュアル</t>
    <rPh sb="0" eb="3">
      <t>コウレイシャ</t>
    </rPh>
    <rPh sb="3" eb="5">
      <t>タイオウ</t>
    </rPh>
    <rPh sb="9" eb="11">
      <t>ボウシ</t>
    </rPh>
    <phoneticPr fontId="1"/>
  </si>
  <si>
    <t>金融機関コード
（または県番号※）</t>
    <rPh sb="0" eb="4">
      <t>キンユウキカン</t>
    </rPh>
    <phoneticPr fontId="2"/>
  </si>
  <si>
    <t>金融機関コード
（または県番号）</t>
    <rPh sb="0" eb="2">
      <t>キンユウ</t>
    </rPh>
    <phoneticPr fontId="2"/>
  </si>
  <si>
    <t>株式会社アーティスソリューションズ　行</t>
    <phoneticPr fontId="2"/>
  </si>
  <si>
    <t>〒</t>
    <phoneticPr fontId="2"/>
  </si>
  <si>
    <t>※各県域中央会等、金融機関コードをお持ちでない場合は、県番号の数字4桁　例）北海道・・0001</t>
    <phoneticPr fontId="2"/>
  </si>
  <si>
    <t>県番号</t>
    <rPh sb="0" eb="1">
      <t>ケン</t>
    </rPh>
    <rPh sb="1" eb="3">
      <t>バンゴウ</t>
    </rPh>
    <phoneticPr fontId="2"/>
  </si>
  <si>
    <t>都道府県名</t>
    <rPh sb="0" eb="4">
      <t>トドウフケン</t>
    </rPh>
    <rPh sb="4" eb="5">
      <t>メイ</t>
    </rPh>
    <phoneticPr fontId="2"/>
  </si>
  <si>
    <t>北海道</t>
  </si>
  <si>
    <t>青森</t>
  </si>
  <si>
    <t>岩手</t>
  </si>
  <si>
    <t>宮城</t>
  </si>
  <si>
    <t>秋田</t>
  </si>
  <si>
    <t>山形</t>
  </si>
  <si>
    <t>福島</t>
  </si>
  <si>
    <t>茨城</t>
  </si>
  <si>
    <t>栃木</t>
  </si>
  <si>
    <t>群馬</t>
  </si>
  <si>
    <t>埼玉</t>
  </si>
  <si>
    <t>千葉</t>
  </si>
  <si>
    <t>東京</t>
  </si>
  <si>
    <t>神奈川</t>
  </si>
  <si>
    <t>山梨</t>
  </si>
  <si>
    <t>長野</t>
  </si>
  <si>
    <t>新潟</t>
  </si>
  <si>
    <t>富山</t>
  </si>
  <si>
    <t>石川</t>
  </si>
  <si>
    <t>福井</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</si>
  <si>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</si>
  <si>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</si>
  <si>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</si>
  <si>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</si>
  <si>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</si>
  <si>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</si>
  <si>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</si>
  <si>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</si>
  <si>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</si>
  <si>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</si>
  <si>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</si>
  <si>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</si>
  <si>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</si>
  <si>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</si>
  <si>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</si>
  <si>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</si>
  <si>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</si>
  <si>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</si>
  <si>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</si>
  <si>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</si>
  <si>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</si>
  <si>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</si>
  <si>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</si>
  <si>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</si>
  <si>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</si>
  <si>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</si>
  <si>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</si>
  <si>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リーダーシップとは？（中級）</t>
    <phoneticPr fontId="2"/>
  </si>
  <si>
    <t>交渉力を高める（中級）</t>
    <phoneticPr fontId="2"/>
  </si>
  <si>
    <t>ビジネスに活かすマーケティング入門</t>
    <phoneticPr fontId="2"/>
  </si>
  <si>
    <t>いまさら聞けない！営業職のイロハとは？</t>
    <phoneticPr fontId="5"/>
  </si>
  <si>
    <t>女性活躍推進の新たなフェーズへ～成長・進化し続ける組織と個人をめざして～</t>
  </si>
  <si>
    <t>イクボスのためのチームビルディング講座</t>
  </si>
  <si>
    <t>企業における安全衛生管理体制の構築</t>
  </si>
  <si>
    <t>メンタルヘルス：セルフケア入門</t>
  </si>
  <si>
    <t>メンタルヘルス：ラインケア入門</t>
  </si>
  <si>
    <t>金融機関の職員が知っておくべき民事信託の基礎知識</t>
    <phoneticPr fontId="2"/>
  </si>
  <si>
    <t>マネロン・テロ資金供与対策講座～新規口座開設</t>
  </si>
  <si>
    <t>基礎から身につく財務の教室２</t>
    <phoneticPr fontId="2"/>
  </si>
  <si>
    <t>リーダーとしての利益思考の身につけ方</t>
    <phoneticPr fontId="2"/>
  </si>
  <si>
    <t>A118</t>
    <phoneticPr fontId="2"/>
  </si>
  <si>
    <t>A119</t>
    <phoneticPr fontId="2"/>
  </si>
  <si>
    <t>A120</t>
    <phoneticPr fontId="2"/>
  </si>
  <si>
    <t>C102</t>
    <phoneticPr fontId="2"/>
  </si>
  <si>
    <t>C103</t>
    <phoneticPr fontId="2"/>
  </si>
  <si>
    <t>D114</t>
  </si>
  <si>
    <t>D115</t>
  </si>
  <si>
    <t>E111</t>
  </si>
  <si>
    <t>E112</t>
  </si>
  <si>
    <t>E113</t>
  </si>
  <si>
    <t>E114</t>
  </si>
  <si>
    <t>F107</t>
  </si>
  <si>
    <t>G102</t>
    <phoneticPr fontId="2"/>
  </si>
  <si>
    <t>G103</t>
    <phoneticPr fontId="2"/>
  </si>
  <si>
    <t>４．講座選択および利用料</t>
    <rPh sb="2" eb="4">
      <t>コウザ</t>
    </rPh>
    <rPh sb="4" eb="6">
      <t>センタク</t>
    </rPh>
    <rPh sb="9" eb="12">
      <t>リヨウリョウ</t>
    </rPh>
    <phoneticPr fontId="2"/>
  </si>
  <si>
    <r>
      <t xml:space="preserve">職員番号＊
</t>
    </r>
    <r>
      <rPr>
        <sz val="9"/>
        <color rgb="FFFF0000"/>
        <rFont val="Meiryo UI"/>
        <family val="3"/>
        <charset val="128"/>
      </rPr>
      <t>（半角６桁の数字）</t>
    </r>
    <rPh sb="0" eb="4">
      <t>ショクインバンゴウ</t>
    </rPh>
    <phoneticPr fontId="3"/>
  </si>
  <si>
    <r>
      <t xml:space="preserve">備考
</t>
    </r>
    <r>
      <rPr>
        <sz val="8"/>
        <rFont val="Meiryo UI"/>
        <family val="3"/>
        <charset val="128"/>
      </rPr>
      <t>※継続/削除の場合は
この欄にいずれかを明記</t>
    </r>
    <rPh sb="0" eb="2">
      <t>ビコウ</t>
    </rPh>
    <rPh sb="4" eb="6">
      <t>ケイゾク</t>
    </rPh>
    <rPh sb="7" eb="9">
      <t>サクジョ</t>
    </rPh>
    <rPh sb="10" eb="12">
      <t>バアイ</t>
    </rPh>
    <rPh sb="16" eb="17">
      <t>ラン</t>
    </rPh>
    <rPh sb="23" eb="25">
      <t>メイキ</t>
    </rPh>
    <phoneticPr fontId="2"/>
  </si>
  <si>
    <t>下記一覧表に記載した利用者氏名は申込団体の従業者であり、個人情報の保護に関する法律および関連法令・ガイドライン等にしたがって適切に取得した個人情報であることを確約し、申込みます。なお、利用者に対しては、利用目的を上記の利用と通知しています。</t>
    <rPh sb="16" eb="20">
      <t>モウシコミダンタイ</t>
    </rPh>
    <rPh sb="21" eb="24">
      <t>ジュウギョウシャ</t>
    </rPh>
    <phoneticPr fontId="2"/>
  </si>
  <si>
    <t>ご利用者氏名＊
（漢字）</t>
    <rPh sb="1" eb="4">
      <t>リヨウシャ</t>
    </rPh>
    <rPh sb="4" eb="6">
      <t>シメイ</t>
    </rPh>
    <rPh sb="9" eb="11">
      <t>カンジ</t>
    </rPh>
    <phoneticPr fontId="3"/>
  </si>
  <si>
    <t>ビジネス文書の書き方１ ビジネス文書総論</t>
    <phoneticPr fontId="2"/>
  </si>
  <si>
    <t>ビジネス文書の書き方２ ビジネス文書各論</t>
    <phoneticPr fontId="2"/>
  </si>
  <si>
    <t>ロジカルシンキング１</t>
    <phoneticPr fontId="2"/>
  </si>
  <si>
    <t>ロジカルシンキング２</t>
    <phoneticPr fontId="2"/>
  </si>
  <si>
    <t>知っておきたいＳＤＧｓの基本</t>
    <phoneticPr fontId="2"/>
  </si>
  <si>
    <t>組織における心理的安全性</t>
    <rPh sb="11" eb="12">
      <t>セイ</t>
    </rPh>
    <phoneticPr fontId="2"/>
  </si>
  <si>
    <t>ワークライフバランスとは何か</t>
    <phoneticPr fontId="2"/>
  </si>
  <si>
    <t>形だけでない、顧客本位の業務運営の“実践“について</t>
    <phoneticPr fontId="2"/>
  </si>
  <si>
    <t>ID（ja＋金融機関コード＋職員番号）</t>
    <rPh sb="6" eb="10">
      <t>キンユウキカン</t>
    </rPh>
    <rPh sb="14" eb="18">
      <t>ショクインバンゴウ</t>
    </rPh>
    <phoneticPr fontId="2"/>
  </si>
  <si>
    <t>ja</t>
    <phoneticPr fontId="2"/>
  </si>
  <si>
    <r>
      <t>⇒</t>
    </r>
    <r>
      <rPr>
        <b/>
        <sz val="12"/>
        <rFont val="Meiryo UI"/>
        <family val="3"/>
        <charset val="128"/>
      </rPr>
      <t xml:space="preserve"> （送付先・照会先） </t>
    </r>
    <r>
      <rPr>
        <b/>
        <sz val="15"/>
        <color theme="4"/>
        <rFont val="Meiryo UI"/>
        <family val="3"/>
        <charset val="128"/>
      </rPr>
      <t>e-mail：jadouga_support@artis.co.jp</t>
    </r>
    <phoneticPr fontId="2"/>
  </si>
  <si>
    <r>
      <t>１．申込区分　</t>
    </r>
    <r>
      <rPr>
        <sz val="11"/>
        <rFont val="Meiryo UI"/>
        <family val="3"/>
        <charset val="128"/>
      </rPr>
      <t>※チェックを入れてください。</t>
    </r>
    <rPh sb="2" eb="6">
      <t>モウシコミクブン</t>
    </rPh>
    <phoneticPr fontId="2"/>
  </si>
  <si>
    <r>
      <t>※対象IDを「利用者一覧表」にご記載ください。</t>
    </r>
    <r>
      <rPr>
        <sz val="11"/>
        <color rgb="FFFF0000"/>
        <rFont val="Meiryo UI"/>
        <family val="3"/>
        <charset val="128"/>
      </rPr>
      <t>一度削除したIDの再利用はできませんのでご注意ください。</t>
    </r>
    <phoneticPr fontId="2"/>
  </si>
  <si>
    <t>私は、下記個人情報のお取扱いに、同意します。</t>
  </si>
  <si>
    <t>話し方・書き方が変わる ロジカルシンキング</t>
    <phoneticPr fontId="2"/>
  </si>
  <si>
    <t>【個人情報のお取扱い等に関する同意】  ▼必ずチェックをお願いします。</t>
    <rPh sb="10" eb="11">
      <t>トウ</t>
    </rPh>
    <phoneticPr fontId="2"/>
  </si>
  <si>
    <t>管理者のための職場メンタルヘルス　メンタルヘルスの基礎知識１～管理者として知っておくべきポイント～</t>
    <rPh sb="0" eb="3">
      <t>カンリシャ</t>
    </rPh>
    <rPh sb="27" eb="29">
      <t>チシキ</t>
    </rPh>
    <phoneticPr fontId="1"/>
  </si>
  <si>
    <t xml:space="preserve">管理者のための職場メンタルヘルス　メンタルヘルスの基礎知識２～メンタルヘルス不調のサインと関わり方～ </t>
    <rPh sb="27" eb="29">
      <t>チシキ</t>
    </rPh>
    <phoneticPr fontId="2"/>
  </si>
  <si>
    <t>改正公益通報者保護法と、内部通報体制をよく知ろう‼</t>
    <phoneticPr fontId="2"/>
  </si>
  <si>
    <t>金融機関コード※+k
（または県番号※）</t>
    <rPh sb="0" eb="2">
      <t>キンユウ</t>
    </rPh>
    <rPh sb="2" eb="4">
      <t>キカン</t>
    </rPh>
    <rPh sb="15" eb="16">
      <t>ケン</t>
    </rPh>
    <rPh sb="16" eb="18">
      <t>バンゴウ</t>
    </rPh>
    <phoneticPr fontId="2"/>
  </si>
  <si>
    <t>半角英数字5桁を入力</t>
    <rPh sb="0" eb="5">
      <t>ハンカクエイスウジ</t>
    </rPh>
    <rPh sb="6" eb="7">
      <t>ケタ</t>
    </rPh>
    <rPh sb="8" eb="10">
      <t>ニュウリョク</t>
    </rPh>
    <phoneticPr fontId="2"/>
  </si>
  <si>
    <t>11111</t>
    <phoneticPr fontId="2"/>
  </si>
  <si>
    <t>1234</t>
    <phoneticPr fontId="2"/>
  </si>
  <si>
    <t>・個人情報のお取扱い
上記お申込者欄にご入力いただきました内容は、当社教育・研修事業における商品の提供、関連するアフターサービス、新商品・サービスに関連する情報のご案内のために利用します。なお、これら個人情報については、「個人情報の保護に関する法律」および関連法令・ガイドライン等にしたがって取扱います。この内容にご同意いただけない場合は、お申込みをお断りする場合があります。その他の個人情報のお取扱いについては、当社ホームページ「個人情報保護方針」および「個人情報のお取扱いについて」をご覧ください。
・ご利用情報の提供
株式会社農林中金アカデミー様からの依頼に基づき、貴団体のご利用情報（利用者数・アクセス数等（受講者名や個人毎の受講結果は除く）。以下同じ）を株式会社農林中金アカデミー様に提供する場合があります。
また、農業協同組合様がご利用される場合、全国農業協同組合中央会様からの依頼に基づき、農業協同組合様のご利用情報を全国農業協同組合中央会様に提供する場合があります。</t>
    <rPh sb="254" eb="256">
      <t>リヨウ</t>
    </rPh>
    <rPh sb="256" eb="258">
      <t>ジョウホウ</t>
    </rPh>
    <rPh sb="259" eb="261">
      <t>テイキョウ</t>
    </rPh>
    <rPh sb="369" eb="370">
      <t>サマ</t>
    </rPh>
    <rPh sb="408" eb="409">
      <t>サマ</t>
    </rPh>
    <phoneticPr fontId="2"/>
  </si>
  <si>
    <r>
      <t>３．利用開始年月　</t>
    </r>
    <r>
      <rPr>
        <sz val="11"/>
        <color rgb="FFFF0000"/>
        <rFont val="Meiryo UI"/>
        <family val="3"/>
        <charset val="128"/>
      </rPr>
      <t>※開講月の前月20日（休日の場合は翌営業日）までに本「利用申込書」をご送付ください。</t>
    </r>
    <rPh sb="2" eb="4">
      <t>リヨウ</t>
    </rPh>
    <rPh sb="4" eb="6">
      <t>カイシ</t>
    </rPh>
    <rPh sb="6" eb="7">
      <t>ネン</t>
    </rPh>
    <rPh sb="7" eb="8">
      <t>ヅキ</t>
    </rPh>
    <rPh sb="26" eb="27">
      <t>ヨク</t>
    </rPh>
    <phoneticPr fontId="2"/>
  </si>
  <si>
    <r>
      <t xml:space="preserve">動画No＊
</t>
    </r>
    <r>
      <rPr>
        <sz val="9"/>
        <color rgb="FFFF0000"/>
        <rFont val="Meiryo UI"/>
        <family val="3"/>
        <charset val="128"/>
      </rPr>
      <t>動画一覧よりお選びください。</t>
    </r>
    <rPh sb="0" eb="2">
      <t>ドウガ</t>
    </rPh>
    <rPh sb="8" eb="10">
      <t>イチラン</t>
    </rPh>
    <rPh sb="13" eb="14">
      <t>エラ</t>
    </rPh>
    <phoneticPr fontId="3"/>
  </si>
  <si>
    <t>・黄色の網掛け箇所に必要事項をご入力ください。
・ユーザ名等ID登録に必要な情報を「利用者一覧表」にご入力の上、本申込書と共にご送付ください。
・ご送付の際は、Excelファイルタイトルの冒頭に金融機関コード※を忘れずにご入力いただきますよう、お願いします。
  ※各県域中央会等、金融機関コードをお持ちでない場合は、県番号の数字4桁　例）北海道・・0001
・法人のお客様によるeラーニング動画・講座のご利用には、「ｅラーニングサービス規約」が適用になります。</t>
    <rPh sb="1" eb="3">
      <t>キイロ</t>
    </rPh>
    <rPh sb="4" eb="6">
      <t>アミカ</t>
    </rPh>
    <rPh sb="7" eb="9">
      <t>カショ</t>
    </rPh>
    <rPh sb="199" eb="201">
      <t>コウザ</t>
    </rPh>
    <phoneticPr fontId="3"/>
  </si>
  <si>
    <t>・管理者IDは無料です。（講座内容を見ることはできますが、管理者IDの受講履歴は保存しませんので、受講する場合には、別途受講者用のIDでお申し込みください。）
・IDは「ja+金融機関コード（4桁）※+k+5桁」で設定します。１利用団体につき3ID発行しますので、IDの5桁の部分はご希望の半角英数字5桁を下記黄色網掛け
 すべての欄にご入力ください。※各県域中央会等、金融機関コードをお持ちでない場合は、県番号の数字4桁　例）北海道・・0001
・パスワードは、IDと同じに設定します。 
・管理者IDは、ご入力いただいた内容で設定しますので、お忘れの場合にはこちらの記載内容を再度ご確認ください。
・管理者IDはご利用団体単位で初回申込時に発行したものを継続利用いただきます。2回目以降の申込時に新規発行いたしませんので、ご注意ください。</t>
    <rPh sb="1" eb="3">
      <t>カンリ</t>
    </rPh>
    <rPh sb="3" eb="4">
      <t>シャ</t>
    </rPh>
    <rPh sb="7" eb="9">
      <t>ムリョウ</t>
    </rPh>
    <rPh sb="13" eb="15">
      <t>コウザ</t>
    </rPh>
    <rPh sb="15" eb="17">
      <t>ナイヨウ</t>
    </rPh>
    <rPh sb="18" eb="19">
      <t>ミ</t>
    </rPh>
    <rPh sb="29" eb="32">
      <t>カンリシャ</t>
    </rPh>
    <rPh sb="35" eb="37">
      <t>ジュコウ</t>
    </rPh>
    <rPh sb="37" eb="39">
      <t>リレキ</t>
    </rPh>
    <rPh sb="40" eb="42">
      <t>ホゾン</t>
    </rPh>
    <rPh sb="49" eb="51">
      <t>ジュコウ</t>
    </rPh>
    <rPh sb="53" eb="55">
      <t>バアイ</t>
    </rPh>
    <rPh sb="58" eb="60">
      <t>ベット</t>
    </rPh>
    <rPh sb="60" eb="63">
      <t>ジュコウシャ</t>
    </rPh>
    <rPh sb="63" eb="64">
      <t>ヨウ</t>
    </rPh>
    <rPh sb="69" eb="70">
      <t>モウ</t>
    </rPh>
    <rPh sb="71" eb="72">
      <t>コ</t>
    </rPh>
    <rPh sb="88" eb="92">
      <t>キンユウキカン</t>
    </rPh>
    <rPh sb="97" eb="98">
      <t>ケタ</t>
    </rPh>
    <rPh sb="104" eb="105">
      <t>ケタ</t>
    </rPh>
    <rPh sb="107" eb="109">
      <t>セッテイ</t>
    </rPh>
    <rPh sb="114" eb="116">
      <t>リヨウ</t>
    </rPh>
    <rPh sb="116" eb="118">
      <t>ダンタイ</t>
    </rPh>
    <rPh sb="124" eb="126">
      <t>ハッコウ</t>
    </rPh>
    <rPh sb="136" eb="137">
      <t>ケタ</t>
    </rPh>
    <rPh sb="138" eb="140">
      <t>ブブン</t>
    </rPh>
    <rPh sb="148" eb="150">
      <t>キボウ</t>
    </rPh>
    <rPh sb="151" eb="152">
      <t>ケタ</t>
    </rPh>
    <rPh sb="153" eb="155">
      <t>カキ</t>
    </rPh>
    <rPh sb="155" eb="157">
      <t>キイロ</t>
    </rPh>
    <rPh sb="157" eb="159">
      <t>アミカ</t>
    </rPh>
    <rPh sb="166" eb="167">
      <t>ラン</t>
    </rPh>
    <rPh sb="302" eb="305">
      <t>カンリシャ</t>
    </rPh>
    <rPh sb="309" eb="311">
      <t>リヨウ</t>
    </rPh>
    <rPh sb="311" eb="313">
      <t>ダンタイ</t>
    </rPh>
    <rPh sb="313" eb="315">
      <t>タンイ</t>
    </rPh>
    <rPh sb="316" eb="318">
      <t>ショカイ</t>
    </rPh>
    <rPh sb="318" eb="320">
      <t>モウシコミ</t>
    </rPh>
    <rPh sb="320" eb="321">
      <t>ジ</t>
    </rPh>
    <rPh sb="322" eb="324">
      <t>ハッコウ</t>
    </rPh>
    <rPh sb="329" eb="331">
      <t>ケイゾク</t>
    </rPh>
    <rPh sb="331" eb="333">
      <t>リヨウ</t>
    </rPh>
    <rPh sb="341" eb="345">
      <t>カイメイコウ</t>
    </rPh>
    <rPh sb="346" eb="348">
      <t>モウシコミ</t>
    </rPh>
    <rPh sb="348" eb="349">
      <t>ジ</t>
    </rPh>
    <rPh sb="350" eb="352">
      <t>シンキ</t>
    </rPh>
    <rPh sb="352" eb="354">
      <t>ハッコウ</t>
    </rPh>
    <rPh sb="364" eb="366">
      <t>チュウイ</t>
    </rPh>
    <phoneticPr fontId="2"/>
  </si>
  <si>
    <t xml:space="preserve">（１）上記お申込ご担当者様宛てに、ご請求書をご利用開始月に送付します。
（２）受講者の登録情報を、本ExcelファイルのSheet［利用者一覧表]にご入力ください。こちらに基づいてeラーニングの登録をします。
</t>
    <rPh sb="6" eb="8">
      <t>モウシコミ</t>
    </rPh>
    <rPh sb="9" eb="12">
      <t>タントウシャ</t>
    </rPh>
    <rPh sb="12" eb="13">
      <t>サマ</t>
    </rPh>
    <rPh sb="13" eb="14">
      <t>アテ</t>
    </rPh>
    <rPh sb="18" eb="21">
      <t>セイキュウショ</t>
    </rPh>
    <rPh sb="23" eb="25">
      <t>リヨウ</t>
    </rPh>
    <rPh sb="25" eb="27">
      <t>カイシ</t>
    </rPh>
    <rPh sb="27" eb="28">
      <t>ツキ</t>
    </rPh>
    <rPh sb="39" eb="42">
      <t>ジュコウシャ</t>
    </rPh>
    <phoneticPr fontId="2"/>
  </si>
  <si>
    <t>厳しい指導か？パワハラか？（指導とパワハラの境とは？）</t>
    <phoneticPr fontId="2"/>
  </si>
  <si>
    <t>カスタマーハラスメント～対応例と抑制への取組み</t>
    <phoneticPr fontId="2"/>
  </si>
  <si>
    <t>B126</t>
  </si>
  <si>
    <t>セクシャルハラスメントの知識（上級）</t>
    <phoneticPr fontId="2"/>
  </si>
  <si>
    <t>営業担当者のための個人情報保護法入門</t>
    <phoneticPr fontId="2"/>
  </si>
  <si>
    <t>今さら聞けない「秘密保持契約とは？」</t>
    <phoneticPr fontId="2"/>
  </si>
  <si>
    <t>B127</t>
  </si>
  <si>
    <t>B128</t>
    <phoneticPr fontId="2"/>
  </si>
  <si>
    <t>マーケティングとは？（入門)</t>
    <phoneticPr fontId="2"/>
  </si>
  <si>
    <t>部下が育つ上手なほめ方・叱り方とは？</t>
    <phoneticPr fontId="2"/>
  </si>
  <si>
    <t>成果をあげる力～自立型の部下を育てるマネジメントスキル</t>
    <phoneticPr fontId="2"/>
  </si>
  <si>
    <t>リスクマネジメントとは？（中級）</t>
    <phoneticPr fontId="2"/>
  </si>
  <si>
    <t>脱炭素経営入門</t>
    <phoneticPr fontId="2"/>
  </si>
  <si>
    <t>D113</t>
  </si>
  <si>
    <t>D116</t>
  </si>
  <si>
    <t>D117</t>
  </si>
  <si>
    <t>D118</t>
  </si>
  <si>
    <t>D119</t>
  </si>
  <si>
    <t>D120</t>
    <phoneticPr fontId="2"/>
  </si>
  <si>
    <t>企業における労働災害とその対策とは？</t>
    <phoneticPr fontId="2"/>
  </si>
  <si>
    <t>労働安全衛生法の基礎知識</t>
    <phoneticPr fontId="2"/>
  </si>
  <si>
    <t>ストレスマネジメントとは？（中級）</t>
    <phoneticPr fontId="2"/>
  </si>
  <si>
    <t>従業員が裁判員に選ばれた場合の会社の対応</t>
  </si>
  <si>
    <t>直ぐに使える労務管理とは？</t>
  </si>
  <si>
    <t>E115</t>
  </si>
  <si>
    <t>E116</t>
  </si>
  <si>
    <t>E117</t>
  </si>
  <si>
    <t>マネロン・テロ資金供与対策～有効性改善のために営業店でできること</t>
    <phoneticPr fontId="2"/>
  </si>
  <si>
    <t>F108</t>
  </si>
  <si>
    <t>F109</t>
    <phoneticPr fontId="2"/>
  </si>
  <si>
    <t>E118</t>
  </si>
  <si>
    <t>E119</t>
    <phoneticPr fontId="2"/>
  </si>
  <si>
    <t>B129</t>
    <phoneticPr fontId="2"/>
  </si>
  <si>
    <t>C104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</si>
</sst>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quot;〒&quot;###\-####"/>
    <numFmt numFmtId="177" formatCode="&quot;¥&quot;#,##0_);[Red]\(&quot;¥&quot;#,##0\)"/>
    <numFmt numFmtId="178" formatCode="0&quot;名&quot;"/>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1"/>
      <color theme="1"/>
      <name val="游ゴシック"/>
      <family val="2"/>
      <charset val="128"/>
      <scheme val="minor"/>
    </font>
    <font>
      <sz val="6"/>
      <name val="游ゴシック"/>
      <family val="2"/>
      <charset val="128"/>
      <scheme val="minor"/>
    </font>
    <font>
      <sz val="12"/>
      <color theme="1"/>
      <name val="Meiryo UI"/>
      <family val="3"/>
      <charset val="128"/>
    </font>
    <font>
      <b/>
      <sz val="14"/>
      <name val="Meiryo UI"/>
      <family val="3"/>
      <charset val="128"/>
    </font>
    <font>
      <sz val="12"/>
      <name val="Meiryo UI"/>
      <family val="3"/>
      <charset val="128"/>
    </font>
    <font>
      <sz val="10"/>
      <name val="メイリオ"/>
      <family val="3"/>
      <charset val="128"/>
    </font>
    <font>
      <b/>
      <sz val="14"/>
      <color theme="0"/>
      <name val="Meiryo UI"/>
      <family val="3"/>
      <charset val="128"/>
    </font>
    <font>
      <sz val="12"/>
      <color theme="0" tint="-4.9989318521683403E-2"/>
      <name val="Meiryo UI"/>
      <family val="3"/>
      <charset val="128"/>
    </font>
    <font>
      <sz val="11"/>
      <color theme="0" tint="-4.9989318521683403E-2"/>
      <name val="Meiryo UI"/>
      <family val="3"/>
      <charset val="128"/>
    </font>
    <font>
      <sz val="11"/>
      <name val="Meiryo UI"/>
      <family val="3"/>
      <charset val="128"/>
    </font>
    <font>
      <sz val="10"/>
      <name val="Meiryo UI"/>
      <family val="3"/>
      <charset val="128"/>
    </font>
    <font>
      <sz val="9"/>
      <name val="Meiryo UI"/>
      <family val="3"/>
      <charset val="128"/>
    </font>
    <font>
      <b/>
      <sz val="11"/>
      <color rgb="FFFF0000"/>
      <name val="Meiryo UI"/>
      <family val="3"/>
      <charset val="128"/>
    </font>
    <font>
      <sz val="11"/>
      <color rgb="FFFF0000"/>
      <name val="Meiryo UI"/>
      <family val="3"/>
      <charset val="128"/>
    </font>
    <font>
      <sz val="10"/>
      <color rgb="FFFF0000"/>
      <name val="Meiryo UI"/>
      <family val="3"/>
      <charset val="128"/>
    </font>
    <font>
      <sz val="9"/>
      <color rgb="FFFF0000"/>
      <name val="Meiryo UI"/>
      <family val="3"/>
      <charset val="128"/>
    </font>
    <font>
      <sz val="8"/>
      <name val="Meiryo UI"/>
      <family val="3"/>
      <charset val="128"/>
    </font>
    <font>
      <b/>
      <sz val="12"/>
      <name val="Meiryo UI"/>
      <family val="3"/>
      <charset val="128"/>
    </font>
    <font>
      <b/>
      <sz val="15"/>
      <color theme="4"/>
      <name val="Meiryo UI"/>
      <family val="3"/>
      <charset val="128"/>
    </font>
    <font>
      <b/>
      <sz val="14"/>
      <color theme="0" tint="-4.9989318521683403E-2"/>
      <name val="Meiryo UI"/>
      <family val="3"/>
      <charset val="128"/>
    </font>
    <font>
      <sz val="11"/>
      <color theme="1"/>
      <name val="Meiryo UI"/>
      <family val="3"/>
      <charset val="128"/>
    </font>
    <font>
      <b/>
      <sz val="12"/>
      <color theme="0"/>
      <name val="Meiryo UI"/>
      <family val="3"/>
      <charset val="128"/>
    </font>
    <font>
      <u/>
      <sz val="14"/>
      <name val="Meiryo UI"/>
      <family val="3"/>
      <charset val="128"/>
    </font>
    <font>
      <b/>
      <sz val="14"/>
      <color theme="1"/>
      <name val="Meiryo UI"/>
      <family val="3"/>
      <charset val="128"/>
    </font>
    <font>
      <sz val="14"/>
      <name val="Meiryo UI"/>
      <family val="3"/>
      <charset val="128"/>
    </font>
    <font>
      <sz val="10"/>
      <color indexed="10"/>
      <name val="Meiryo UI"/>
      <family val="3"/>
      <charset val="128"/>
    </font>
    <font>
      <sz val="11"/>
      <color rgb="FF0070C0"/>
      <name val="Meiryo UI"/>
      <family val="3"/>
      <charset val="128"/>
    </font>
    <font>
      <sz val="10"/>
      <color rgb="FF0070C0"/>
      <name val="Meiryo UI"/>
      <family val="3"/>
      <charset val="128"/>
    </font>
    <font>
      <b/>
      <sz val="11"/>
      <name val="Meiryo UI"/>
      <family val="3"/>
      <charset val="128"/>
    </font>
    <font>
      <b/>
      <sz val="10"/>
      <color theme="0"/>
      <name val="Meiryo UI"/>
      <family val="3"/>
      <charset val="128"/>
    </font>
    <font>
      <sz val="25"/>
      <color theme="1"/>
      <name val="Meiryo UI"/>
      <family val="3"/>
      <charset val="128"/>
    </font>
    <font>
      <sz val="16"/>
      <color theme="1"/>
      <name val="Meiryo UI"/>
      <family val="3"/>
      <charset val="128"/>
    </font>
  </fonts>
  <fills count="9">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5" tint="0.79998168889431442"/>
        <bgColor indexed="64"/>
      </patternFill>
    </fill>
  </fills>
  <borders count="62">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s>
  <cellStyleXfs count="3">
    <xf numFmtId="0" fontId="0" fillId="0" borderId="0"/>
    <xf numFmtId="0" fontId="4" fillId="0" borderId="0"/>
    <xf numFmtId="0" fontId="6" fillId="0" borderId="0">
      <alignment vertical="center"/>
    </xf>
  </cellStyleXfs>
  <cellXfs count="204">
    <xf numFmtId="0" fontId="0" fillId="0" borderId="0" xfId="0"/>
    <xf numFmtId="0" fontId="8" fillId="0" borderId="0" xfId="2" applyFont="1">
      <alignment vertical="center"/>
    </xf>
    <xf numFmtId="0" fontId="10" fillId="0" borderId="0" xfId="0" applyFont="1"/>
    <xf numFmtId="0" fontId="12" fillId="2" borderId="0" xfId="0" applyFont="1" applyFill="1" applyAlignment="1">
      <alignment horizontal="left"/>
    </xf>
    <xf numFmtId="0" fontId="13" fillId="0" borderId="0" xfId="0" applyFont="1"/>
    <xf numFmtId="0" fontId="14" fillId="0" borderId="0" xfId="0" applyFont="1"/>
    <xf numFmtId="0" fontId="15" fillId="0" borderId="0" xfId="0" applyFont="1" applyAlignment="1">
      <alignment vertical="center"/>
    </xf>
    <xf numFmtId="0" fontId="15" fillId="0" borderId="0" xfId="0" applyFont="1"/>
    <xf numFmtId="0" fontId="16" fillId="0" borderId="0" xfId="0" applyFont="1" applyAlignment="1">
      <alignment horizontal="left"/>
    </xf>
    <xf numFmtId="0" fontId="17" fillId="0" borderId="0" xfId="0" applyFont="1"/>
    <xf numFmtId="0" fontId="17" fillId="2" borderId="0" xfId="0" applyFont="1" applyFill="1"/>
    <xf numFmtId="0" fontId="15" fillId="2" borderId="0" xfId="0" applyFont="1" applyFill="1"/>
    <xf numFmtId="0" fontId="15" fillId="2" borderId="27" xfId="0" applyFont="1" applyFill="1" applyBorder="1" applyAlignment="1">
      <alignment horizontal="center" vertical="center"/>
    </xf>
    <xf numFmtId="0" fontId="18" fillId="2" borderId="0" xfId="0" applyFont="1" applyFill="1"/>
    <xf numFmtId="0" fontId="16" fillId="2" borderId="0" xfId="1" applyFont="1" applyFill="1"/>
    <xf numFmtId="0" fontId="16" fillId="0" borderId="0" xfId="1" applyFont="1"/>
    <xf numFmtId="0" fontId="16" fillId="2" borderId="0" xfId="0" applyFont="1" applyFill="1"/>
    <xf numFmtId="0" fontId="19" fillId="2" borderId="0" xfId="0" applyFont="1" applyFill="1" applyAlignment="1">
      <alignment horizontal="left" vertical="center"/>
    </xf>
    <xf numFmtId="0" fontId="18" fillId="2" borderId="0" xfId="0" applyFont="1" applyFill="1" applyAlignment="1">
      <alignment vertical="center"/>
    </xf>
    <xf numFmtId="0" fontId="16" fillId="2" borderId="0" xfId="1" applyFont="1" applyFill="1" applyAlignment="1">
      <alignment wrapText="1"/>
    </xf>
    <xf numFmtId="0" fontId="16" fillId="2" borderId="0" xfId="1" applyFont="1" applyFill="1" applyAlignment="1">
      <alignment horizontal="left" wrapText="1"/>
    </xf>
    <xf numFmtId="0" fontId="16" fillId="0" borderId="32" xfId="1" applyFont="1" applyBorder="1" applyAlignment="1">
      <alignment horizontal="center" vertical="center" wrapText="1"/>
    </xf>
    <xf numFmtId="0" fontId="20" fillId="0" borderId="23"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32" xfId="1" applyFont="1" applyBorder="1" applyAlignment="1">
      <alignment horizontal="center" vertical="center"/>
    </xf>
    <xf numFmtId="0" fontId="16" fillId="0" borderId="0" xfId="1" applyFont="1" applyAlignment="1">
      <alignment vertical="center"/>
    </xf>
    <xf numFmtId="0" fontId="16" fillId="0" borderId="37" xfId="1" applyFont="1" applyBorder="1" applyAlignment="1" applyProtection="1">
      <alignment horizontal="center"/>
      <protection locked="0"/>
    </xf>
    <xf numFmtId="0" fontId="16" fillId="0" borderId="27" xfId="1" applyFont="1" applyBorder="1" applyAlignment="1" applyProtection="1">
      <alignment horizontal="center"/>
      <protection locked="0"/>
    </xf>
    <xf numFmtId="0" fontId="15" fillId="0" borderId="0" xfId="0" applyFont="1" applyProtection="1">
      <protection locked="0"/>
    </xf>
    <xf numFmtId="0" fontId="16" fillId="0" borderId="0" xfId="1" applyFont="1" applyProtection="1">
      <protection locked="0"/>
    </xf>
    <xf numFmtId="0" fontId="16" fillId="3" borderId="32" xfId="1" applyFont="1" applyFill="1" applyBorder="1" applyAlignment="1" applyProtection="1">
      <alignment horizontal="center"/>
      <protection locked="0"/>
    </xf>
    <xf numFmtId="0" fontId="16" fillId="0" borderId="31" xfId="1" applyFont="1" applyBorder="1" applyAlignment="1" applyProtection="1">
      <alignment horizontal="center"/>
      <protection locked="0"/>
    </xf>
    <xf numFmtId="0" fontId="16" fillId="0" borderId="32" xfId="1" applyFont="1" applyBorder="1" applyAlignment="1" applyProtection="1">
      <alignment horizontal="center"/>
      <protection locked="0"/>
    </xf>
    <xf numFmtId="14" fontId="16" fillId="0" borderId="0" xfId="1" applyNumberFormat="1" applyFont="1" applyProtection="1">
      <protection locked="0"/>
    </xf>
    <xf numFmtId="0" fontId="16" fillId="2" borderId="0" xfId="0" applyFont="1" applyFill="1" applyAlignment="1">
      <alignment horizontal="left" vertical="center" wrapText="1"/>
    </xf>
    <xf numFmtId="0" fontId="15" fillId="2" borderId="32" xfId="0" applyFont="1" applyFill="1" applyBorder="1" applyAlignment="1">
      <alignment horizontal="center" vertical="center"/>
    </xf>
    <xf numFmtId="0" fontId="9" fillId="0" borderId="0" xfId="0" applyFont="1"/>
    <xf numFmtId="0" fontId="25" fillId="2" borderId="0" xfId="0" applyFont="1" applyFill="1" applyAlignment="1">
      <alignment horizontal="left"/>
    </xf>
    <xf numFmtId="0" fontId="26" fillId="2" borderId="1" xfId="0" applyFont="1" applyFill="1" applyBorder="1" applyAlignment="1">
      <alignment horizontal="center"/>
    </xf>
    <xf numFmtId="31" fontId="16" fillId="3" borderId="2" xfId="0" applyNumberFormat="1" applyFont="1" applyFill="1" applyBorder="1" applyAlignment="1" applyProtection="1">
      <alignment horizontal="center" vertical="center"/>
      <protection locked="0"/>
    </xf>
    <xf numFmtId="0" fontId="27" fillId="2" borderId="0" xfId="0" applyFont="1" applyFill="1" applyAlignment="1">
      <alignment horizontal="left" vertical="center"/>
    </xf>
    <xf numFmtId="0" fontId="14" fillId="0" borderId="0" xfId="0" applyFont="1" applyAlignment="1">
      <alignment vertical="center"/>
    </xf>
    <xf numFmtId="0" fontId="28" fillId="0" borderId="0" xfId="0" applyFont="1"/>
    <xf numFmtId="31" fontId="15" fillId="0" borderId="0" xfId="0" applyNumberFormat="1" applyFont="1" applyAlignment="1">
      <alignment vertical="center"/>
    </xf>
    <xf numFmtId="0" fontId="15" fillId="3" borderId="3" xfId="0" applyFont="1" applyFill="1" applyBorder="1" applyAlignment="1" applyProtection="1">
      <alignment horizontal="center" vertical="center"/>
      <protection locked="0"/>
    </xf>
    <xf numFmtId="0" fontId="15" fillId="2" borderId="9" xfId="0" applyFont="1" applyFill="1" applyBorder="1" applyAlignment="1">
      <alignment horizontal="center" vertical="center" wrapText="1"/>
    </xf>
    <xf numFmtId="176" fontId="15" fillId="3" borderId="2" xfId="0" applyNumberFormat="1" applyFont="1" applyFill="1" applyBorder="1" applyAlignment="1" applyProtection="1">
      <alignment horizontal="left" vertical="center"/>
      <protection locked="0"/>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30" fillId="0" borderId="0" xfId="0" applyFont="1" applyAlignment="1">
      <alignment vertical="center"/>
    </xf>
    <xf numFmtId="0" fontId="16" fillId="0" borderId="0" xfId="0" applyFont="1" applyAlignment="1">
      <alignment horizontal="justify" vertical="center"/>
    </xf>
    <xf numFmtId="0" fontId="15" fillId="2" borderId="0" xfId="0" applyFont="1" applyFill="1" applyAlignment="1">
      <alignment vertical="top"/>
    </xf>
    <xf numFmtId="0" fontId="15" fillId="2" borderId="0" xfId="0" applyFont="1" applyFill="1" applyAlignment="1">
      <alignment vertical="center"/>
    </xf>
    <xf numFmtId="0" fontId="31" fillId="2" borderId="0" xfId="0" applyFont="1" applyFill="1" applyAlignment="1">
      <alignment horizontal="left" vertical="center"/>
    </xf>
    <xf numFmtId="0" fontId="10" fillId="2" borderId="0" xfId="0" applyFont="1" applyFill="1"/>
    <xf numFmtId="0" fontId="10" fillId="0" borderId="0" xfId="0" applyFont="1" applyAlignment="1">
      <alignment horizontal="left"/>
    </xf>
    <xf numFmtId="0" fontId="15" fillId="5" borderId="0" xfId="0" applyFont="1" applyFill="1" applyAlignment="1">
      <alignment vertical="top"/>
    </xf>
    <xf numFmtId="0" fontId="15" fillId="5" borderId="0" xfId="0" applyFont="1" applyFill="1" applyAlignment="1">
      <alignment vertical="center"/>
    </xf>
    <xf numFmtId="0" fontId="10" fillId="2" borderId="0" xfId="0" applyFont="1" applyFill="1" applyAlignment="1">
      <alignment vertical="top"/>
    </xf>
    <xf numFmtId="0" fontId="16" fillId="0" borderId="0" xfId="0" applyFont="1" applyAlignment="1">
      <alignment horizontal="justify"/>
    </xf>
    <xf numFmtId="0" fontId="15" fillId="3" borderId="2" xfId="0" applyFont="1" applyFill="1" applyBorder="1" applyAlignment="1" applyProtection="1">
      <alignment horizontal="center" vertical="center"/>
      <protection locked="0"/>
    </xf>
    <xf numFmtId="0" fontId="10" fillId="0" borderId="0" xfId="0" applyFont="1" applyAlignment="1">
      <alignment vertical="center"/>
    </xf>
    <xf numFmtId="0" fontId="32" fillId="2" borderId="0" xfId="0" applyFont="1" applyFill="1" applyAlignment="1">
      <alignment horizontal="left" vertical="center"/>
    </xf>
    <xf numFmtId="0" fontId="33" fillId="2" borderId="0" xfId="0" applyFont="1" applyFill="1" applyAlignment="1">
      <alignment horizontal="left" vertical="center"/>
    </xf>
    <xf numFmtId="0" fontId="32" fillId="2" borderId="0" xfId="0" applyFont="1" applyFill="1" applyAlignment="1">
      <alignment vertical="center"/>
    </xf>
    <xf numFmtId="0" fontId="34" fillId="2" borderId="0" xfId="0" applyFont="1" applyFill="1"/>
    <xf numFmtId="0" fontId="20" fillId="2" borderId="0" xfId="0" applyFont="1" applyFill="1"/>
    <xf numFmtId="0" fontId="21" fillId="2" borderId="0" xfId="0" applyFont="1" applyFill="1"/>
    <xf numFmtId="0" fontId="21" fillId="2" borderId="0" xfId="0" applyFont="1" applyFill="1" applyAlignment="1">
      <alignment horizontal="right"/>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177" fontId="15" fillId="2" borderId="28" xfId="0" applyNumberFormat="1" applyFont="1" applyFill="1" applyBorder="1" applyAlignment="1">
      <alignment vertical="center"/>
    </xf>
    <xf numFmtId="178" fontId="15" fillId="3" borderId="29" xfId="0" applyNumberFormat="1" applyFont="1" applyFill="1" applyBorder="1" applyAlignment="1">
      <alignment horizontal="center" vertical="center"/>
    </xf>
    <xf numFmtId="177" fontId="15" fillId="2" borderId="27" xfId="0" applyNumberFormat="1" applyFont="1" applyFill="1" applyBorder="1" applyAlignment="1">
      <alignment vertical="center"/>
    </xf>
    <xf numFmtId="177" fontId="15" fillId="2" borderId="30" xfId="0" applyNumberFormat="1" applyFont="1" applyFill="1" applyBorder="1" applyAlignment="1">
      <alignment vertical="center"/>
    </xf>
    <xf numFmtId="178" fontId="15" fillId="3" borderId="33" xfId="0" applyNumberFormat="1" applyFont="1" applyFill="1" applyBorder="1" applyAlignment="1">
      <alignment horizontal="center" vertical="center"/>
    </xf>
    <xf numFmtId="177" fontId="15" fillId="2" borderId="32" xfId="0" applyNumberFormat="1" applyFont="1" applyFill="1" applyBorder="1" applyAlignment="1">
      <alignment vertical="center"/>
    </xf>
    <xf numFmtId="178" fontId="15" fillId="3" borderId="34" xfId="0" applyNumberFormat="1" applyFont="1" applyFill="1" applyBorder="1" applyAlignment="1">
      <alignment horizontal="center" vertical="center"/>
    </xf>
    <xf numFmtId="177" fontId="15" fillId="2" borderId="22" xfId="0" applyNumberFormat="1" applyFont="1" applyFill="1" applyBorder="1" applyAlignment="1">
      <alignment vertical="center"/>
    </xf>
    <xf numFmtId="6" fontId="15" fillId="2" borderId="0" xfId="0" applyNumberFormat="1" applyFont="1" applyFill="1"/>
    <xf numFmtId="0" fontId="15" fillId="2" borderId="0" xfId="0" applyFont="1" applyFill="1" applyAlignment="1">
      <alignment horizontal="right"/>
    </xf>
    <xf numFmtId="0" fontId="34" fillId="2" borderId="0" xfId="0" applyFont="1" applyFill="1" applyAlignment="1">
      <alignment horizontal="left"/>
    </xf>
    <xf numFmtId="177" fontId="15" fillId="2" borderId="0" xfId="0" applyNumberFormat="1" applyFont="1" applyFill="1"/>
    <xf numFmtId="0" fontId="17" fillId="2" borderId="0" xfId="0" applyFont="1" applyFill="1" applyAlignment="1">
      <alignment horizontal="left" vertical="center" wrapText="1"/>
    </xf>
    <xf numFmtId="0" fontId="16" fillId="0" borderId="0" xfId="0" applyFont="1"/>
    <xf numFmtId="0" fontId="16" fillId="0" borderId="0" xfId="0" applyFont="1" applyAlignment="1">
      <alignment horizontal="left" vertical="center" wrapText="1"/>
    </xf>
    <xf numFmtId="0" fontId="16" fillId="5" borderId="59" xfId="1" applyFont="1" applyFill="1" applyBorder="1" applyAlignment="1">
      <alignment horizontal="center" vertical="center"/>
    </xf>
    <xf numFmtId="0" fontId="20" fillId="0" borderId="60" xfId="1" applyFont="1" applyBorder="1" applyAlignment="1">
      <alignment horizontal="center" vertical="center" wrapText="1"/>
    </xf>
    <xf numFmtId="49" fontId="16" fillId="3" borderId="31" xfId="1" applyNumberFormat="1" applyFont="1" applyFill="1" applyBorder="1" applyAlignment="1" applyProtection="1">
      <alignment horizontal="center"/>
      <protection locked="0"/>
    </xf>
    <xf numFmtId="49" fontId="16" fillId="3" borderId="32" xfId="1" applyNumberFormat="1" applyFont="1" applyFill="1" applyBorder="1" applyAlignment="1" applyProtection="1">
      <alignment horizontal="center"/>
      <protection locked="0"/>
    </xf>
    <xf numFmtId="0" fontId="36" fillId="0" borderId="0" xfId="2" applyFont="1">
      <alignment vertical="center"/>
    </xf>
    <xf numFmtId="0" fontId="37" fillId="0" borderId="0" xfId="2" applyFont="1" applyAlignment="1">
      <alignment horizontal="center" vertical="center"/>
    </xf>
    <xf numFmtId="0" fontId="37" fillId="6" borderId="45" xfId="2" applyFont="1" applyFill="1" applyBorder="1" applyAlignment="1">
      <alignment horizontal="center" vertical="center"/>
    </xf>
    <xf numFmtId="0" fontId="37" fillId="6" borderId="44" xfId="2" applyFont="1" applyFill="1" applyBorder="1" applyAlignment="1">
      <alignment horizontal="center" vertical="center"/>
    </xf>
    <xf numFmtId="0" fontId="37" fillId="6" borderId="49" xfId="2" applyFont="1" applyFill="1" applyBorder="1" applyAlignment="1">
      <alignment horizontal="center" vertical="center"/>
    </xf>
    <xf numFmtId="49" fontId="8" fillId="0" borderId="38" xfId="2" applyNumberFormat="1" applyFont="1" applyBorder="1">
      <alignment vertical="center"/>
    </xf>
    <xf numFmtId="0" fontId="8" fillId="0" borderId="40" xfId="2" applyFont="1" applyBorder="1">
      <alignment vertical="center"/>
    </xf>
    <xf numFmtId="49" fontId="8" fillId="0" borderId="46" xfId="2" applyNumberFormat="1" applyFont="1" applyBorder="1">
      <alignment vertical="center"/>
    </xf>
    <xf numFmtId="0" fontId="8" fillId="0" borderId="48" xfId="2" applyFont="1" applyBorder="1">
      <alignment vertical="center"/>
    </xf>
    <xf numFmtId="0" fontId="8" fillId="0" borderId="48" xfId="2" applyFont="1" applyBorder="1" applyAlignment="1">
      <alignment horizontal="left" vertical="center" wrapText="1"/>
    </xf>
    <xf numFmtId="49" fontId="8" fillId="0" borderId="51" xfId="2" applyNumberFormat="1" applyFont="1" applyBorder="1">
      <alignment vertical="center"/>
    </xf>
    <xf numFmtId="49" fontId="8" fillId="0" borderId="47" xfId="2" applyNumberFormat="1" applyFont="1" applyBorder="1">
      <alignment vertical="center"/>
    </xf>
    <xf numFmtId="49" fontId="8" fillId="0" borderId="54" xfId="2" applyNumberFormat="1" applyFont="1" applyBorder="1">
      <alignment vertical="center"/>
    </xf>
    <xf numFmtId="49" fontId="8" fillId="0" borderId="41" xfId="2" applyNumberFormat="1" applyFont="1" applyBorder="1">
      <alignment vertical="center"/>
    </xf>
    <xf numFmtId="0" fontId="8" fillId="0" borderId="43" xfId="2" applyFont="1" applyBorder="1">
      <alignment vertical="center"/>
    </xf>
    <xf numFmtId="0" fontId="15" fillId="0" borderId="32" xfId="0" applyFont="1" applyBorder="1" applyAlignment="1">
      <alignment horizontal="center"/>
    </xf>
    <xf numFmtId="0" fontId="16" fillId="0" borderId="30" xfId="1" applyFont="1" applyBorder="1" applyAlignment="1" applyProtection="1">
      <alignment horizontal="center"/>
      <protection locked="0"/>
    </xf>
    <xf numFmtId="0" fontId="11" fillId="0" borderId="30" xfId="1" applyFont="1" applyBorder="1" applyAlignment="1" applyProtection="1">
      <alignment horizontal="center"/>
      <protection locked="0"/>
    </xf>
    <xf numFmtId="0" fontId="16" fillId="0" borderId="61" xfId="1" applyFont="1" applyBorder="1" applyAlignment="1" applyProtection="1">
      <alignment horizontal="center"/>
      <protection locked="0"/>
    </xf>
    <xf numFmtId="0" fontId="16" fillId="0" borderId="61" xfId="1" applyFont="1" applyBorder="1" applyAlignment="1">
      <alignment horizontal="center" vertical="center" wrapText="1"/>
    </xf>
    <xf numFmtId="0" fontId="16" fillId="3" borderId="3" xfId="0" applyFont="1" applyFill="1" applyBorder="1" applyAlignment="1">
      <alignment horizontal="justify" vertical="center"/>
    </xf>
    <xf numFmtId="0" fontId="16" fillId="3" borderId="4" xfId="0" applyFont="1" applyFill="1" applyBorder="1" applyAlignment="1" applyProtection="1">
      <alignment vertical="center"/>
      <protection locked="0"/>
    </xf>
    <xf numFmtId="0" fontId="15" fillId="3" borderId="4" xfId="0" applyFont="1" applyFill="1" applyBorder="1" applyAlignment="1" applyProtection="1">
      <alignment vertical="center"/>
      <protection locked="0"/>
    </xf>
    <xf numFmtId="0" fontId="10" fillId="3" borderId="4" xfId="0" applyFont="1" applyFill="1" applyBorder="1" applyProtection="1">
      <protection locked="0"/>
    </xf>
    <xf numFmtId="0" fontId="15" fillId="3" borderId="5" xfId="0" applyFont="1" applyFill="1" applyBorder="1" applyAlignment="1" applyProtection="1">
      <alignment vertical="center"/>
      <protection locked="0"/>
    </xf>
    <xf numFmtId="0" fontId="10" fillId="0" borderId="48" xfId="2" applyFont="1" applyBorder="1">
      <alignment vertical="center"/>
    </xf>
    <xf numFmtId="0" fontId="10" fillId="0" borderId="40" xfId="2" applyFont="1" applyBorder="1">
      <alignment vertical="center"/>
    </xf>
    <xf numFmtId="0" fontId="10" fillId="0" borderId="50" xfId="2" applyFont="1" applyBorder="1">
      <alignment vertical="center"/>
    </xf>
    <xf numFmtId="0" fontId="10" fillId="0" borderId="55" xfId="2" applyFont="1" applyBorder="1">
      <alignment vertical="center"/>
    </xf>
    <xf numFmtId="0" fontId="10" fillId="0" borderId="48" xfId="2" applyFont="1" applyBorder="1" applyAlignment="1">
      <alignment horizontal="left" vertical="center" wrapText="1"/>
    </xf>
    <xf numFmtId="0" fontId="10" fillId="0" borderId="32" xfId="0" applyFont="1" applyBorder="1" applyAlignment="1">
      <alignment horizontal="center" vertical="center"/>
    </xf>
    <xf numFmtId="0" fontId="10" fillId="8" borderId="32" xfId="0" applyFont="1" applyFill="1" applyBorder="1" applyAlignment="1">
      <alignment horizontal="center" vertical="center"/>
    </xf>
    <xf numFmtId="0" fontId="20" fillId="8" borderId="32" xfId="0" applyFont="1" applyFill="1" applyBorder="1" applyAlignment="1">
      <alignment horizontal="center" vertical="center"/>
    </xf>
    <xf numFmtId="0" fontId="10" fillId="0" borderId="32" xfId="0" applyFont="1" applyBorder="1" applyAlignment="1">
      <alignment horizontal="center"/>
    </xf>
    <xf numFmtId="49" fontId="10" fillId="3" borderId="32" xfId="0" applyNumberFormat="1" applyFont="1" applyFill="1" applyBorder="1" applyAlignment="1" applyProtection="1">
      <alignment horizontal="center" vertical="center"/>
      <protection locked="0"/>
    </xf>
    <xf numFmtId="0" fontId="16" fillId="8" borderId="32" xfId="0" applyFont="1" applyFill="1" applyBorder="1" applyAlignment="1">
      <alignment horizontal="center" vertical="center" wrapText="1"/>
    </xf>
    <xf numFmtId="31" fontId="16" fillId="5" borderId="2" xfId="0" applyNumberFormat="1" applyFont="1" applyFill="1" applyBorder="1" applyAlignment="1">
      <alignment horizontal="center" vertical="center"/>
    </xf>
    <xf numFmtId="0" fontId="15" fillId="2" borderId="22" xfId="0" applyFont="1" applyFill="1" applyBorder="1" applyAlignment="1">
      <alignment horizontal="left" vertical="center"/>
    </xf>
    <xf numFmtId="0" fontId="15" fillId="2" borderId="27" xfId="0" applyFont="1" applyFill="1" applyBorder="1" applyAlignment="1">
      <alignment horizontal="left" vertical="center"/>
    </xf>
    <xf numFmtId="0" fontId="15" fillId="2" borderId="32" xfId="0" applyFont="1" applyFill="1" applyBorder="1" applyAlignment="1">
      <alignment horizontal="left" vertical="center"/>
    </xf>
    <xf numFmtId="0" fontId="16" fillId="0" borderId="37" xfId="1" applyFont="1" applyBorder="1" applyAlignment="1" applyProtection="1">
      <alignment horizontal="left"/>
      <protection locked="0"/>
    </xf>
    <xf numFmtId="0" fontId="16" fillId="0" borderId="31" xfId="1" applyFont="1" applyBorder="1" applyAlignment="1" applyProtection="1">
      <alignment horizontal="left"/>
      <protection locked="0"/>
    </xf>
    <xf numFmtId="0" fontId="16" fillId="0" borderId="0" xfId="0" applyFont="1" applyAlignment="1">
      <alignment horizontal="left" vertical="top" wrapText="1" readingOrder="1"/>
    </xf>
    <xf numFmtId="0" fontId="16" fillId="2" borderId="0" xfId="0" applyFont="1" applyFill="1" applyAlignment="1">
      <alignment horizontal="left" vertical="top" wrapText="1"/>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30"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31" xfId="0" applyFont="1" applyFill="1" applyBorder="1" applyAlignment="1">
      <alignment horizontal="center" vertical="center"/>
    </xf>
    <xf numFmtId="0" fontId="16" fillId="0" borderId="35" xfId="0" applyFont="1" applyBorder="1" applyAlignment="1">
      <alignment horizontal="left" vertical="center" wrapText="1"/>
    </xf>
    <xf numFmtId="0" fontId="16" fillId="0" borderId="6" xfId="0" applyFont="1" applyBorder="1" applyAlignment="1">
      <alignment horizontal="left" vertical="center" wrapText="1"/>
    </xf>
    <xf numFmtId="0" fontId="16" fillId="0" borderId="36" xfId="0" applyFont="1" applyBorder="1" applyAlignment="1">
      <alignment horizontal="left" vertical="center" wrapText="1"/>
    </xf>
    <xf numFmtId="0" fontId="15" fillId="0" borderId="0" xfId="0" applyFont="1" applyAlignment="1">
      <alignment horizontal="left" vertical="center" wrapText="1"/>
    </xf>
    <xf numFmtId="0" fontId="15" fillId="5" borderId="6" xfId="0" applyFont="1" applyFill="1" applyBorder="1" applyAlignment="1">
      <alignment horizontal="left"/>
    </xf>
    <xf numFmtId="0" fontId="16" fillId="3" borderId="4" xfId="0" applyFont="1" applyFill="1" applyBorder="1" applyAlignment="1" applyProtection="1">
      <alignment horizontal="left" vertical="center"/>
      <protection locked="0"/>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0" borderId="17" xfId="0" applyFont="1" applyBorder="1" applyAlignment="1">
      <alignment horizontal="center" vertical="center"/>
    </xf>
    <xf numFmtId="0" fontId="15" fillId="3" borderId="16" xfId="0"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10" fillId="2" borderId="0" xfId="0" applyFont="1" applyFill="1" applyAlignment="1">
      <alignment horizontal="left" vertical="top"/>
    </xf>
    <xf numFmtId="0" fontId="16" fillId="2" borderId="6" xfId="0" applyFont="1" applyFill="1" applyBorder="1" applyAlignment="1">
      <alignment horizontal="left" vertical="top" wrapText="1"/>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0" borderId="8" xfId="0" applyFont="1" applyBorder="1" applyAlignment="1">
      <alignment horizontal="center" vertical="center"/>
    </xf>
    <xf numFmtId="0" fontId="15" fillId="3" borderId="3"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49" fontId="15" fillId="3" borderId="11"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0" fontId="15" fillId="2" borderId="12" xfId="0" applyFont="1" applyFill="1" applyBorder="1" applyAlignment="1">
      <alignment horizontal="center" vertical="center"/>
    </xf>
    <xf numFmtId="0" fontId="15" fillId="0" borderId="13" xfId="0" applyFont="1" applyBorder="1" applyAlignment="1">
      <alignment horizontal="center" vertical="center"/>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0" fillId="3" borderId="14" xfId="0" applyFont="1" applyFill="1" applyBorder="1" applyAlignment="1" applyProtection="1">
      <alignment horizontal="center" vertical="center"/>
      <protection locked="0"/>
    </xf>
    <xf numFmtId="0" fontId="35" fillId="7" borderId="56" xfId="1" applyFont="1" applyFill="1" applyBorder="1" applyAlignment="1">
      <alignment horizontal="center" vertical="center"/>
    </xf>
    <xf numFmtId="0" fontId="35" fillId="7" borderId="57" xfId="1" applyFont="1" applyFill="1" applyBorder="1" applyAlignment="1">
      <alignment horizontal="center" vertical="center"/>
    </xf>
    <xf numFmtId="0" fontId="35" fillId="7" borderId="58" xfId="1"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16" fillId="2" borderId="0" xfId="0" applyFont="1" applyFill="1" applyAlignment="1">
      <alignment horizontal="left" vertical="center" wrapText="1"/>
    </xf>
    <xf numFmtId="0" fontId="15" fillId="2" borderId="32" xfId="0" applyFont="1" applyFill="1" applyBorder="1" applyAlignment="1">
      <alignment horizontal="center" vertical="center"/>
    </xf>
    <xf numFmtId="0" fontId="10" fillId="0" borderId="28" xfId="0" applyFont="1" applyBorder="1" applyAlignment="1">
      <alignment horizontal="center" vertical="center"/>
    </xf>
    <xf numFmtId="0" fontId="10" fillId="0" borderId="37" xfId="0" applyFont="1" applyBorder="1" applyAlignment="1">
      <alignment horizontal="center" vertical="center"/>
    </xf>
    <xf numFmtId="0" fontId="10" fillId="0" borderId="32" xfId="0" applyFont="1" applyBorder="1" applyAlignment="1">
      <alignment horizontal="center" vertical="center"/>
    </xf>
    <xf numFmtId="0" fontId="8" fillId="0" borderId="39" xfId="2" applyFont="1" applyBorder="1" applyAlignment="1">
      <alignment horizontal="center" vertical="center"/>
    </xf>
    <xf numFmtId="0" fontId="8" fillId="0" borderId="32" xfId="2" applyFont="1" applyBorder="1" applyAlignment="1">
      <alignment horizontal="center" vertical="center"/>
    </xf>
    <xf numFmtId="0" fontId="8" fillId="0" borderId="27" xfId="2" applyFont="1" applyBorder="1" applyAlignment="1">
      <alignment horizontal="center" vertical="center"/>
    </xf>
    <xf numFmtId="0" fontId="8" fillId="0" borderId="52" xfId="2" applyFont="1" applyBorder="1" applyAlignment="1">
      <alignment horizontal="center" vertical="center"/>
    </xf>
    <xf numFmtId="0" fontId="8" fillId="0" borderId="23" xfId="2" applyFont="1" applyBorder="1" applyAlignment="1">
      <alignment horizontal="center" vertical="center"/>
    </xf>
    <xf numFmtId="0" fontId="8" fillId="0" borderId="42" xfId="2" applyFont="1" applyBorder="1" applyAlignment="1">
      <alignment horizontal="center" vertical="center"/>
    </xf>
    <xf numFmtId="0" fontId="10" fillId="0" borderId="53" xfId="2" applyFont="1" applyBorder="1">
      <alignment vertical="center"/>
    </xf>
  </cellXfs>
  <cellStyles count="3">
    <cellStyle name="標準" xfId="0" builtinId="0"/>
    <cellStyle name="標準 3" xfId="2" xr:uid="{FF1818F7-E5B1-41DF-8D3D-33C7DAA51C40}"/>
    <cellStyle name="標準_20060602infobank送信" xfId="1" xr:uid="{7834D7CA-88EB-4B27-ACFC-EC80F1CB27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657225</xdr:colOff>
      <xdr:row>15</xdr:row>
      <xdr:rowOff>0</xdr:rowOff>
    </xdr:from>
    <xdr:to>
      <xdr:col>11</xdr:col>
      <xdr:colOff>1047750</xdr:colOff>
      <xdr:row>15</xdr:row>
      <xdr:rowOff>0</xdr:rowOff>
    </xdr:to>
    <xdr:sp macro="" textlink="">
      <xdr:nvSpPr>
        <xdr:cNvPr id="2" name="Line 46">
          <a:extLst>
            <a:ext uri="{FF2B5EF4-FFF2-40B4-BE49-F238E27FC236}">
              <a16:creationId xmlns:a16="http://schemas.microsoft.com/office/drawing/2014/main" id="{00000000-0008-0000-0000-000002000000}"/>
            </a:ext>
          </a:extLst>
        </xdr:cNvPr>
        <xdr:cNvSpPr>
          <a:spLocks noChangeShapeType="1"/>
        </xdr:cNvSpPr>
      </xdr:nvSpPr>
      <xdr:spPr bwMode="auto">
        <a:xfrm>
          <a:off x="785050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657225</xdr:colOff>
      <xdr:row>15</xdr:row>
      <xdr:rowOff>0</xdr:rowOff>
    </xdr:from>
    <xdr:to>
      <xdr:col>11</xdr:col>
      <xdr:colOff>1047750</xdr:colOff>
      <xdr:row>15</xdr:row>
      <xdr:rowOff>0</xdr:rowOff>
    </xdr:to>
    <xdr:sp macro="" textlink="">
      <xdr:nvSpPr>
        <xdr:cNvPr id="3" name="Line 47">
          <a:extLst>
            <a:ext uri="{FF2B5EF4-FFF2-40B4-BE49-F238E27FC236}">
              <a16:creationId xmlns:a16="http://schemas.microsoft.com/office/drawing/2014/main" id="{00000000-0008-0000-0000-000003000000}"/>
            </a:ext>
          </a:extLst>
        </xdr:cNvPr>
        <xdr:cNvSpPr>
          <a:spLocks noChangeShapeType="1"/>
        </xdr:cNvSpPr>
      </xdr:nvSpPr>
      <xdr:spPr bwMode="auto">
        <a:xfrm>
          <a:off x="7850505" y="2895600"/>
          <a:ext cx="223266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55</xdr:row>
      <xdr:rowOff>26670</xdr:rowOff>
    </xdr:from>
    <xdr:to>
      <xdr:col>11</xdr:col>
      <xdr:colOff>862965</xdr:colOff>
      <xdr:row>55</xdr:row>
      <xdr:rowOff>26670</xdr:rowOff>
    </xdr:to>
    <xdr:sp macro="" textlink="">
      <xdr:nvSpPr>
        <xdr:cNvPr id="4" name="Line 57">
          <a:extLst>
            <a:ext uri="{FF2B5EF4-FFF2-40B4-BE49-F238E27FC236}">
              <a16:creationId xmlns:a16="http://schemas.microsoft.com/office/drawing/2014/main" id="{00000000-0008-0000-0000-000004000000}"/>
            </a:ext>
          </a:extLst>
        </xdr:cNvPr>
        <xdr:cNvSpPr>
          <a:spLocks noChangeShapeType="1"/>
        </xdr:cNvSpPr>
      </xdr:nvSpPr>
      <xdr:spPr bwMode="auto">
        <a:xfrm>
          <a:off x="7854315" y="12388215"/>
          <a:ext cx="215836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xdr:col>
          <xdr:colOff>298450</xdr:colOff>
          <xdr:row>19</xdr:row>
          <xdr:rowOff>12700</xdr:rowOff>
        </xdr:from>
        <xdr:to>
          <xdr:col>4</xdr:col>
          <xdr:colOff>1174750</xdr:colOff>
          <xdr:row>19</xdr:row>
          <xdr:rowOff>279400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12700</xdr:rowOff>
        </xdr:from>
        <xdr:to>
          <xdr:col>5</xdr:col>
          <xdr:colOff>1041400</xdr:colOff>
          <xdr:row>19</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260350</xdr:colOff>
          <xdr:row>19</xdr:row>
          <xdr:rowOff>12700</xdr:rowOff>
        </xdr:from>
        <xdr:to>
          <xdr:col>6</xdr:col>
          <xdr:colOff>1022350</xdr:colOff>
          <xdr:row>19</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324972</xdr:colOff>
      <xdr:row>16</xdr:row>
      <xdr:rowOff>86360</xdr:rowOff>
    </xdr:from>
    <xdr:to>
      <xdr:col>11</xdr:col>
      <xdr:colOff>1248233</xdr:colOff>
      <xdr:row>23</xdr:row>
      <xdr:rowOff>229218</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264090" y="4871272"/>
          <a:ext cx="4666025" cy="1700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400"/>
            </a:lnSpc>
          </a:pP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申込区分についての補足</a:t>
          </a:r>
          <a:r>
            <a:rPr kumimoji="1" lang="en-US" altLang="ja-JP" sz="1000">
              <a:latin typeface="Meiryo UI" panose="020B0604030504040204" pitchFamily="50" charset="-128"/>
              <a:ea typeface="Meiryo UI" panose="020B0604030504040204" pitchFamily="50" charset="-128"/>
            </a:rPr>
            <a:t>】 </a:t>
          </a:r>
          <a:br>
            <a:rPr kumimoji="1" lang="en-US" altLang="ja-JP"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〇新規申込：新規に</a:t>
          </a:r>
          <a:r>
            <a:rPr kumimoji="1" lang="en-US" altLang="ja-JP" sz="1000">
              <a:latin typeface="Meiryo UI" panose="020B0604030504040204" pitchFamily="50" charset="-128"/>
              <a:ea typeface="Meiryo UI" panose="020B0604030504040204" pitchFamily="50" charset="-128"/>
            </a:rPr>
            <a:t>e</a:t>
          </a:r>
          <a:r>
            <a:rPr kumimoji="1" lang="ja-JP" altLang="en-US" sz="1000">
              <a:latin typeface="Meiryo UI" panose="020B0604030504040204" pitchFamily="50" charset="-128"/>
              <a:ea typeface="Meiryo UI" panose="020B0604030504040204" pitchFamily="50" charset="-128"/>
            </a:rPr>
            <a:t>ラーニング動画をお申込みの場合 </a:t>
          </a:r>
          <a:br>
            <a:rPr kumimoji="1" lang="ja-JP" altLang="en-US" sz="1000">
              <a:latin typeface="Meiryo UI" panose="020B0604030504040204" pitchFamily="50" charset="-128"/>
              <a:ea typeface="Meiryo UI" panose="020B0604030504040204" pitchFamily="50" charset="-128"/>
            </a:rPr>
          </a:br>
          <a:r>
            <a:rPr kumimoji="1" lang="ja-JP" altLang="en-US" sz="1000">
              <a:latin typeface="Meiryo UI" panose="020B0604030504040204" pitchFamily="50" charset="-128"/>
              <a:ea typeface="Meiryo UI" panose="020B0604030504040204" pitchFamily="50" charset="-128"/>
            </a:rPr>
            <a:t>〇継続申込：現在ご利用期間中のユーザが、継続して同じ動画を申込む場合</a:t>
          </a:r>
          <a:endParaRPr kumimoji="1" lang="en-US" altLang="ja-JP" sz="1000">
            <a:latin typeface="Meiryo UI" panose="020B0604030504040204" pitchFamily="50" charset="-128"/>
            <a:ea typeface="Meiryo UI" panose="020B0604030504040204" pitchFamily="50" charset="-128"/>
          </a:endParaRPr>
        </a:p>
        <a:p>
          <a:pPr>
            <a:lnSpc>
              <a:spcPts val="1400"/>
            </a:lnSpc>
          </a:pPr>
          <a:r>
            <a:rPr kumimoji="1" lang="ja-JP" altLang="en-US" sz="1000">
              <a:latin typeface="Meiryo UI" panose="020B0604030504040204" pitchFamily="50" charset="-128"/>
              <a:ea typeface="Meiryo UI" panose="020B0604030504040204" pitchFamily="50" charset="-128"/>
            </a:rPr>
            <a:t>　</a:t>
          </a:r>
          <a:r>
            <a:rPr kumimoji="1" lang="en-US" altLang="ja-JP" sz="1000">
              <a:latin typeface="Meiryo UI" panose="020B0604030504040204" pitchFamily="50" charset="-128"/>
              <a:ea typeface="Meiryo UI" panose="020B0604030504040204" pitchFamily="50" charset="-128"/>
            </a:rPr>
            <a:t>※</a:t>
          </a:r>
          <a:r>
            <a:rPr kumimoji="1" lang="ja-JP" altLang="en-US" sz="1000">
              <a:latin typeface="Meiryo UI" panose="020B0604030504040204" pitchFamily="50" charset="-128"/>
              <a:ea typeface="Meiryo UI" panose="020B0604030504040204" pitchFamily="50" charset="-128"/>
            </a:rPr>
            <a:t>新たに申込みいただいた期間分、ご利用終了日を延長いたします。</a:t>
          </a:r>
          <a:br>
            <a:rPr kumimoji="1" lang="ja-JP" altLang="en-US" sz="1000">
              <a:latin typeface="Meiryo UI" panose="020B0604030504040204" pitchFamily="50" charset="-128"/>
              <a:ea typeface="Meiryo UI" panose="020B0604030504040204" pitchFamily="50" charset="-128"/>
            </a:rPr>
          </a:br>
          <a:r>
            <a:rPr kumimoji="1" lang="ja-JP" altLang="en-US" sz="1000">
              <a:solidFill>
                <a:sysClr val="windowText" lastClr="000000"/>
              </a:solidFill>
              <a:latin typeface="Meiryo UI" panose="020B0604030504040204" pitchFamily="50" charset="-128"/>
              <a:ea typeface="Meiryo UI" panose="020B0604030504040204" pitchFamily="50" charset="-128"/>
            </a:rPr>
            <a:t>〇</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削除：ご利用期間中にお申込み済の</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を削除する場合</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　</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一度削除した</a:t>
          </a:r>
          <a:r>
            <a:rPr kumimoji="1" lang="en-US" altLang="ja-JP" sz="1000">
              <a:solidFill>
                <a:sysClr val="windowText" lastClr="000000"/>
              </a:solidFill>
              <a:latin typeface="Meiryo UI" panose="020B0604030504040204" pitchFamily="50" charset="-128"/>
              <a:ea typeface="Meiryo UI" panose="020B0604030504040204" pitchFamily="50" charset="-128"/>
            </a:rPr>
            <a:t>ID</a:t>
          </a:r>
          <a:r>
            <a:rPr kumimoji="1" lang="ja-JP" altLang="en-US" sz="1000">
              <a:solidFill>
                <a:sysClr val="windowText" lastClr="000000"/>
              </a:solidFill>
              <a:latin typeface="Meiryo UI" panose="020B0604030504040204" pitchFamily="50" charset="-128"/>
              <a:ea typeface="Meiryo UI" panose="020B0604030504040204" pitchFamily="50" charset="-128"/>
            </a:rPr>
            <a:t>の再利用はできませんのでご注意ください。</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nSpc>
              <a:spcPts val="1400"/>
            </a:lnSpc>
          </a:pPr>
          <a:r>
            <a:rPr kumimoji="1" lang="ja-JP" altLang="en-US"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rPr>
            <a:t>「利用者一覧表」の備考欄に「継続」・「削除」をそれぞれ記載をお願いします。</a:t>
          </a:r>
        </a:p>
      </xdr:txBody>
    </xdr:sp>
    <xdr:clientData/>
  </xdr:twoCellAnchor>
  <xdr:twoCellAnchor>
    <xdr:from>
      <xdr:col>9</xdr:col>
      <xdr:colOff>659130</xdr:colOff>
      <xdr:row>55</xdr:row>
      <xdr:rowOff>26670</xdr:rowOff>
    </xdr:from>
    <xdr:to>
      <xdr:col>11</xdr:col>
      <xdr:colOff>862965</xdr:colOff>
      <xdr:row>55</xdr:row>
      <xdr:rowOff>26670</xdr:rowOff>
    </xdr:to>
    <xdr:sp macro="" textlink="">
      <xdr:nvSpPr>
        <xdr:cNvPr id="6" name="Line 57">
          <a:extLst>
            <a:ext uri="{FF2B5EF4-FFF2-40B4-BE49-F238E27FC236}">
              <a16:creationId xmlns:a16="http://schemas.microsoft.com/office/drawing/2014/main" id="{00000000-0008-0000-0000-000006000000}"/>
            </a:ext>
          </a:extLst>
        </xdr:cNvPr>
        <xdr:cNvSpPr>
          <a:spLocks noChangeShapeType="1"/>
        </xdr:cNvSpPr>
      </xdr:nvSpPr>
      <xdr:spPr bwMode="auto">
        <a:xfrm>
          <a:off x="9031605" y="36850320"/>
          <a:ext cx="27184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55</xdr:row>
      <xdr:rowOff>26670</xdr:rowOff>
    </xdr:from>
    <xdr:to>
      <xdr:col>11</xdr:col>
      <xdr:colOff>862965</xdr:colOff>
      <xdr:row>55</xdr:row>
      <xdr:rowOff>26670</xdr:rowOff>
    </xdr:to>
    <xdr:sp macro="" textlink="">
      <xdr:nvSpPr>
        <xdr:cNvPr id="7" name="Line 57">
          <a:extLst>
            <a:ext uri="{FF2B5EF4-FFF2-40B4-BE49-F238E27FC236}">
              <a16:creationId xmlns:a16="http://schemas.microsoft.com/office/drawing/2014/main" id="{00000000-0008-0000-0000-000007000000}"/>
            </a:ext>
          </a:extLst>
        </xdr:cNvPr>
        <xdr:cNvSpPr>
          <a:spLocks noChangeShapeType="1"/>
        </xdr:cNvSpPr>
      </xdr:nvSpPr>
      <xdr:spPr bwMode="auto">
        <a:xfrm>
          <a:off x="9031605" y="37002720"/>
          <a:ext cx="27184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659130</xdr:colOff>
      <xdr:row>55</xdr:row>
      <xdr:rowOff>26670</xdr:rowOff>
    </xdr:from>
    <xdr:to>
      <xdr:col>11</xdr:col>
      <xdr:colOff>862965</xdr:colOff>
      <xdr:row>55</xdr:row>
      <xdr:rowOff>26670</xdr:rowOff>
    </xdr:to>
    <xdr:sp macro="" textlink="">
      <xdr:nvSpPr>
        <xdr:cNvPr id="8" name="Line 57">
          <a:extLst>
            <a:ext uri="{FF2B5EF4-FFF2-40B4-BE49-F238E27FC236}">
              <a16:creationId xmlns:a16="http://schemas.microsoft.com/office/drawing/2014/main" id="{00000000-0008-0000-0000-000008000000}"/>
            </a:ext>
          </a:extLst>
        </xdr:cNvPr>
        <xdr:cNvSpPr>
          <a:spLocks noChangeShapeType="1"/>
        </xdr:cNvSpPr>
      </xdr:nvSpPr>
      <xdr:spPr bwMode="auto">
        <a:xfrm>
          <a:off x="9031605" y="37002720"/>
          <a:ext cx="271843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431800</xdr:colOff>
          <xdr:row>55</xdr:row>
          <xdr:rowOff>222250</xdr:rowOff>
        </xdr:from>
        <xdr:to>
          <xdr:col>5</xdr:col>
          <xdr:colOff>647700</xdr:colOff>
          <xdr:row>57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59D56"/>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1580029</xdr:colOff>
      <xdr:row>10</xdr:row>
      <xdr:rowOff>52854</xdr:rowOff>
    </xdr:from>
    <xdr:to>
      <xdr:col>9</xdr:col>
      <xdr:colOff>1016561</xdr:colOff>
      <xdr:row>10</xdr:row>
      <xdr:rowOff>288776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650441" y="2910354"/>
          <a:ext cx="6888444" cy="2359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900">
              <a:solidFill>
                <a:sysClr val="windowText" lastClr="000000"/>
              </a:solidFill>
              <a:latin typeface="メイリオ" panose="020B0604030504040204" pitchFamily="50" charset="-128"/>
              <a:ea typeface="メイリオ" panose="020B0604030504040204" pitchFamily="50" charset="-128"/>
            </a:rPr>
            <a:t>（注）フリガナ入力がない場合は、</a:t>
          </a:r>
          <a:r>
            <a:rPr kumimoji="1" lang="en-US" altLang="ja-JP" sz="900">
              <a:solidFill>
                <a:sysClr val="windowText" lastClr="000000"/>
              </a:solidFill>
              <a:latin typeface="メイリオ" panose="020B0604030504040204" pitchFamily="50" charset="-128"/>
              <a:ea typeface="メイリオ" panose="020B0604030504040204" pitchFamily="50" charset="-128"/>
            </a:rPr>
            <a:t>ID</a:t>
          </a:r>
          <a:r>
            <a:rPr kumimoji="1" lang="ja-JP" altLang="en-US" sz="900">
              <a:solidFill>
                <a:sysClr val="windowText" lastClr="000000"/>
              </a:solidFill>
              <a:latin typeface="メイリオ" panose="020B0604030504040204" pitchFamily="50" charset="-128"/>
              <a:ea typeface="メイリオ" panose="020B0604030504040204" pitchFamily="50" charset="-128"/>
            </a:rPr>
            <a:t>と同じ文字列で登録します。その際は、ご利用者氏名の五十音順のソートができません。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12477;&#12522;&#12517;&#12540;&#12471;&#12519;&#12531;/95&#12503;&#12525;&#12472;&#12455;&#12463;&#12488;/10DCAM/10&#39015;&#23458;&#21029;/no&#36786;&#20013;/&#9733;&#12469;&#12502;&#12473;&#12463;&#12510;&#12452;&#12463;&#12525;&#21205;&#30011;&#12469;&#12540;&#12499;&#12473;/23-&#25552;&#20986;&#36039;&#26009;/03_&#30003;&#36796;&#26360;/20221215&#26696;_&#12304;&#30003;&#36796;&#26360;&#12305;&#12450;&#12540;&#12486;&#12451;&#12473;e&#12521;&#12540;&#12491;&#12531;&#12464;&#21205;&#30011;&#12539;&#35611;&#24231;&#12469;&#12540;&#12499;&#12473;&#21033;&#29992;&#30003;&#36796;&#26360;&#8215;202304&#65288;&#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利用申込書(動画・団体共通申込)"/>
      <sheetName val="【様式1-1】利用者一覧表"/>
      <sheetName val="【様式2】利用申込書(動画・個人別申込)"/>
      <sheetName val="【様式2-1】利用者一覧表"/>
      <sheetName val="【様式3】利用申込書(動画・ITスキル) "/>
      <sheetName val="【様式3-1】利用者一覧表"/>
      <sheetName val="【様式4】利用申込書(講座・習熟)"/>
      <sheetName val="【様式4-1】利用者一覧表"/>
      <sheetName val="【様式5】利用申込書(資格対策) "/>
      <sheetName val="【様式5-1】利用者一覧表"/>
      <sheetName val="料金体系"/>
      <sheetName val="講座一覧"/>
    </sheetNames>
    <sheetDataSet>
      <sheetData sheetId="0">
        <row r="1">
          <cell r="L1" t="str">
            <v>ｙｙｙｙ/ｍｍ/ｄｄ</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F83B9-83A2-4BF6-99F5-99ABC63164B5}">
  <sheetPr>
    <tabColor theme="9" tint="0.39997558519241921"/>
    <pageSetUpPr fitToPage="1"/>
  </sheetPr>
  <dimension ref="A1:BB151"/>
  <sheetViews>
    <sheetView showGridLines="0" tabSelected="1" view="pageBreakPreview" zoomScale="85" zoomScaleNormal="85" zoomScaleSheetLayoutView="85" workbookViewId="0">
      <selection activeCell="H43" sqref="H43"/>
    </sheetView>
  </sheetViews>
  <sheetFormatPr defaultColWidth="6.90625" defaultRowHeight="16" x14ac:dyDescent="0.35"/>
  <cols>
    <col min="1" max="1" width="1.36328125" style="2" customWidth="1"/>
    <col min="2" max="2" width="2.08984375" style="2" customWidth="1"/>
    <col min="3" max="4" width="3.36328125" style="2" customWidth="1"/>
    <col min="5" max="5" width="21.6328125" style="2" customWidth="1"/>
    <col min="6" max="6" width="14" style="2" customWidth="1"/>
    <col min="7" max="7" width="18.453125" style="2" customWidth="1"/>
    <col min="8" max="8" width="20.453125" style="2" customWidth="1"/>
    <col min="9" max="9" width="20.08984375" style="2" customWidth="1"/>
    <col min="10" max="10" width="18.90625" style="2" customWidth="1"/>
    <col min="11" max="11" width="14.453125" style="2" customWidth="1"/>
    <col min="12" max="12" width="18.08984375" style="2" customWidth="1"/>
    <col min="13" max="13" width="6" style="2" customWidth="1"/>
    <col min="14" max="40" width="6.90625" style="7" customWidth="1"/>
    <col min="41" max="16384" width="6.90625" style="2"/>
  </cols>
  <sheetData>
    <row r="1" spans="1:54" ht="19.5" x14ac:dyDescent="0.45">
      <c r="A1" s="36" t="s">
        <v>206</v>
      </c>
    </row>
    <row r="2" spans="1:54" ht="26.5" customHeight="1" thickBot="1" x14ac:dyDescent="0.5">
      <c r="A2" s="2" t="s">
        <v>300</v>
      </c>
    </row>
    <row r="3" spans="1:54" s="4" customFormat="1" ht="22.75" customHeight="1" thickBot="1" x14ac:dyDescent="0.5">
      <c r="B3" s="3"/>
      <c r="C3" s="37"/>
      <c r="D3" s="37"/>
      <c r="K3" s="38" t="s">
        <v>0</v>
      </c>
      <c r="L3" s="39" t="s">
        <v>1</v>
      </c>
      <c r="N3" s="5"/>
      <c r="O3" s="5"/>
      <c r="P3" s="5"/>
      <c r="Q3" s="5"/>
      <c r="R3" s="5"/>
      <c r="S3" s="5"/>
      <c r="T3" s="5"/>
      <c r="U3" s="5"/>
      <c r="V3" s="5"/>
      <c r="W3" s="5"/>
      <c r="X3" s="5"/>
      <c r="Y3" s="5"/>
      <c r="Z3" s="5"/>
      <c r="AA3" s="5"/>
      <c r="AB3" s="5"/>
      <c r="AC3" s="5"/>
      <c r="AD3" s="5"/>
      <c r="AE3" s="5"/>
      <c r="AF3" s="5"/>
      <c r="AG3" s="5"/>
      <c r="AH3" s="5"/>
      <c r="AI3" s="5"/>
    </row>
    <row r="4" spans="1:54" s="4" customFormat="1" ht="6.65" customHeight="1" thickBot="1" x14ac:dyDescent="0.4">
      <c r="E4" s="40"/>
      <c r="L4" s="41"/>
      <c r="N4" s="5"/>
      <c r="O4" s="5"/>
      <c r="P4" s="5"/>
      <c r="Q4" s="5"/>
      <c r="R4" s="5"/>
      <c r="S4" s="5"/>
      <c r="T4" s="5"/>
      <c r="U4" s="5"/>
      <c r="V4" s="5"/>
      <c r="W4" s="5"/>
      <c r="X4" s="5"/>
      <c r="Y4" s="5"/>
      <c r="Z4" s="5"/>
      <c r="AA4" s="5"/>
      <c r="AB4" s="5"/>
      <c r="AC4" s="5"/>
      <c r="AD4" s="5"/>
      <c r="AE4" s="5"/>
      <c r="AF4" s="5"/>
      <c r="AG4" s="5"/>
      <c r="AH4" s="5"/>
      <c r="AI4" s="5"/>
    </row>
    <row r="5" spans="1:54" ht="32.15" customHeight="1" thickBot="1" x14ac:dyDescent="0.5">
      <c r="B5" s="42"/>
      <c r="C5" s="42"/>
      <c r="D5" s="42"/>
      <c r="E5" s="164" t="s">
        <v>169</v>
      </c>
      <c r="F5" s="165"/>
      <c r="G5" s="165"/>
      <c r="H5" s="165"/>
      <c r="I5" s="165"/>
      <c r="J5" s="165"/>
      <c r="K5" s="165"/>
      <c r="L5" s="166"/>
    </row>
    <row r="6" spans="1:54" ht="6.65" customHeight="1" x14ac:dyDescent="0.35">
      <c r="L6" s="6"/>
    </row>
    <row r="7" spans="1:54" ht="15.65" customHeight="1" x14ac:dyDescent="0.35">
      <c r="B7" s="167" t="s">
        <v>2</v>
      </c>
      <c r="C7" s="167"/>
      <c r="D7" s="167"/>
      <c r="E7" s="167"/>
      <c r="F7" s="140" t="s">
        <v>316</v>
      </c>
      <c r="G7" s="140"/>
      <c r="H7" s="140"/>
      <c r="I7" s="140"/>
      <c r="J7" s="140"/>
      <c r="K7" s="140"/>
      <c r="L7" s="140"/>
      <c r="M7" s="43"/>
    </row>
    <row r="8" spans="1:54" ht="16.399999999999999" customHeight="1" x14ac:dyDescent="0.35">
      <c r="B8" s="7"/>
      <c r="C8" s="7"/>
      <c r="D8" s="7"/>
      <c r="E8" s="7"/>
      <c r="F8" s="140"/>
      <c r="G8" s="140"/>
      <c r="H8" s="140"/>
      <c r="I8" s="140"/>
      <c r="J8" s="140"/>
      <c r="K8" s="140"/>
      <c r="L8" s="140"/>
      <c r="M8" s="11"/>
      <c r="AO8" s="7"/>
      <c r="AP8" s="7"/>
      <c r="AQ8" s="7"/>
      <c r="AR8" s="7"/>
      <c r="AS8" s="7"/>
      <c r="AT8" s="7"/>
      <c r="AU8" s="7"/>
      <c r="AV8" s="7"/>
      <c r="AW8" s="7"/>
      <c r="AX8" s="7"/>
      <c r="AY8" s="7"/>
      <c r="AZ8" s="7"/>
      <c r="BA8" s="7"/>
      <c r="BB8" s="7"/>
    </row>
    <row r="9" spans="1:54" ht="53.15" customHeight="1" x14ac:dyDescent="0.35">
      <c r="B9" s="7"/>
      <c r="C9" s="7"/>
      <c r="D9" s="7"/>
      <c r="E9" s="7"/>
      <c r="F9" s="140"/>
      <c r="G9" s="140"/>
      <c r="H9" s="140"/>
      <c r="I9" s="140"/>
      <c r="J9" s="140"/>
      <c r="K9" s="140"/>
      <c r="L9" s="140"/>
      <c r="M9" s="11"/>
      <c r="AO9" s="7"/>
      <c r="AP9" s="7"/>
      <c r="AQ9" s="7"/>
      <c r="AR9" s="7"/>
      <c r="AS9" s="7"/>
      <c r="AT9" s="7"/>
      <c r="AU9" s="7"/>
      <c r="AV9" s="7"/>
      <c r="AW9" s="7"/>
      <c r="AX9" s="7"/>
      <c r="AY9" s="7"/>
      <c r="AZ9" s="7"/>
      <c r="BA9" s="7"/>
      <c r="BB9" s="7"/>
    </row>
    <row r="10" spans="1:54" ht="6.65" customHeight="1" thickBot="1" x14ac:dyDescent="0.4">
      <c r="B10" s="7"/>
      <c r="C10" s="7"/>
      <c r="D10" s="7"/>
      <c r="E10" s="7"/>
      <c r="F10" s="168"/>
      <c r="G10" s="168"/>
      <c r="H10" s="168"/>
      <c r="I10" s="168"/>
      <c r="J10" s="168"/>
      <c r="K10" s="168"/>
      <c r="L10" s="168"/>
      <c r="M10" s="11"/>
      <c r="AO10" s="7"/>
      <c r="AP10" s="7"/>
      <c r="AQ10" s="7"/>
      <c r="AR10" s="7"/>
      <c r="AS10" s="7"/>
      <c r="AT10" s="7"/>
      <c r="AU10" s="7"/>
      <c r="AV10" s="7"/>
      <c r="AW10" s="7"/>
      <c r="AX10" s="7"/>
      <c r="AY10" s="7"/>
      <c r="AZ10" s="7"/>
      <c r="BA10" s="7"/>
      <c r="BB10" s="7"/>
    </row>
    <row r="11" spans="1:54" ht="34.5" customHeight="1" thickBot="1" x14ac:dyDescent="0.4">
      <c r="B11" s="169" t="s">
        <v>3</v>
      </c>
      <c r="C11" s="170"/>
      <c r="D11" s="170"/>
      <c r="E11" s="171"/>
      <c r="F11" s="171"/>
      <c r="G11" s="172"/>
      <c r="H11" s="173"/>
      <c r="I11" s="174"/>
      <c r="J11" s="45" t="s">
        <v>204</v>
      </c>
      <c r="K11" s="175" t="s">
        <v>312</v>
      </c>
      <c r="L11" s="176"/>
      <c r="M11" s="7"/>
      <c r="AN11" s="2"/>
    </row>
    <row r="12" spans="1:54" ht="34.5" customHeight="1" thickBot="1" x14ac:dyDescent="0.4">
      <c r="B12" s="177" t="s">
        <v>4</v>
      </c>
      <c r="C12" s="148"/>
      <c r="D12" s="148"/>
      <c r="E12" s="178"/>
      <c r="F12" s="178"/>
      <c r="G12" s="46" t="s">
        <v>207</v>
      </c>
      <c r="H12" s="172"/>
      <c r="I12" s="179"/>
      <c r="J12" s="179"/>
      <c r="K12" s="179"/>
      <c r="L12" s="180"/>
      <c r="M12" s="7"/>
      <c r="AN12" s="2"/>
    </row>
    <row r="13" spans="1:54" ht="34.5" customHeight="1" x14ac:dyDescent="0.35">
      <c r="B13" s="177" t="s">
        <v>5</v>
      </c>
      <c r="C13" s="148"/>
      <c r="D13" s="148"/>
      <c r="E13" s="178"/>
      <c r="F13" s="178"/>
      <c r="G13" s="181"/>
      <c r="H13" s="182"/>
      <c r="I13" s="183"/>
      <c r="J13" s="49" t="s">
        <v>6</v>
      </c>
      <c r="K13" s="184"/>
      <c r="L13" s="185"/>
      <c r="M13" s="7"/>
      <c r="AN13" s="2"/>
    </row>
    <row r="14" spans="1:54" ht="34.5" customHeight="1" thickBot="1" x14ac:dyDescent="0.4">
      <c r="B14" s="156" t="s">
        <v>7</v>
      </c>
      <c r="C14" s="157"/>
      <c r="D14" s="157"/>
      <c r="E14" s="158"/>
      <c r="F14" s="158"/>
      <c r="G14" s="159"/>
      <c r="H14" s="160"/>
      <c r="I14" s="161"/>
      <c r="J14" s="50" t="s">
        <v>8</v>
      </c>
      <c r="K14" s="162"/>
      <c r="L14" s="163"/>
      <c r="M14" s="7"/>
      <c r="AN14" s="2"/>
    </row>
    <row r="15" spans="1:54" ht="20.149999999999999" customHeight="1" x14ac:dyDescent="0.35">
      <c r="B15" s="51" t="s">
        <v>208</v>
      </c>
      <c r="C15" s="52"/>
      <c r="D15" s="52"/>
      <c r="E15" s="53"/>
      <c r="F15" s="53"/>
      <c r="G15" s="54"/>
      <c r="H15" s="54"/>
      <c r="I15" s="54"/>
      <c r="J15" s="53"/>
      <c r="K15" s="55"/>
      <c r="L15" s="55"/>
      <c r="M15" s="7"/>
      <c r="AN15" s="2"/>
    </row>
    <row r="16" spans="1:54" s="56" customFormat="1" ht="11.5" customHeight="1" x14ac:dyDescent="0.35">
      <c r="B16" s="57"/>
      <c r="C16" s="57"/>
      <c r="D16" s="57"/>
      <c r="E16" s="58"/>
      <c r="F16" s="6"/>
      <c r="G16" s="59"/>
      <c r="H16" s="59"/>
      <c r="I16" s="59"/>
      <c r="J16" s="60"/>
      <c r="K16" s="60"/>
      <c r="L16" s="60"/>
      <c r="M16" s="59"/>
      <c r="N16" s="7"/>
      <c r="O16" s="7"/>
      <c r="P16" s="7"/>
      <c r="Q16" s="7"/>
      <c r="R16" s="7"/>
      <c r="S16" s="7"/>
      <c r="T16" s="7"/>
      <c r="U16" s="7"/>
      <c r="V16" s="7"/>
      <c r="W16" s="7"/>
      <c r="X16" s="7"/>
      <c r="Y16" s="7"/>
      <c r="Z16" s="7"/>
      <c r="AA16" s="7"/>
      <c r="AB16" s="7"/>
      <c r="AC16" s="7"/>
      <c r="AD16" s="7"/>
      <c r="AE16" s="7"/>
      <c r="AF16" s="7"/>
      <c r="AG16" s="7"/>
      <c r="AH16" s="7"/>
      <c r="AI16" s="7"/>
    </row>
    <row r="17" spans="2:40" s="56" customFormat="1" ht="18.649999999999999" customHeight="1" x14ac:dyDescent="0.35">
      <c r="B17" s="61" t="s">
        <v>9</v>
      </c>
      <c r="C17" s="57"/>
      <c r="D17" s="57"/>
      <c r="E17" s="58"/>
      <c r="F17" s="6"/>
      <c r="G17" s="59"/>
      <c r="H17" s="59"/>
      <c r="I17" s="59"/>
      <c r="J17" s="60"/>
      <c r="K17" s="60"/>
      <c r="L17" s="60"/>
      <c r="M17" s="59"/>
      <c r="N17" s="7"/>
      <c r="O17" s="7"/>
      <c r="P17" s="7"/>
      <c r="Q17" s="7"/>
      <c r="R17" s="7"/>
      <c r="S17" s="7"/>
      <c r="T17" s="7"/>
      <c r="U17" s="7"/>
      <c r="V17" s="7"/>
      <c r="W17" s="7"/>
      <c r="X17" s="7"/>
      <c r="Y17" s="7"/>
      <c r="Z17" s="7"/>
      <c r="AA17" s="7"/>
      <c r="AB17" s="7"/>
      <c r="AC17" s="7"/>
      <c r="AD17" s="7"/>
      <c r="AE17" s="7"/>
      <c r="AF17" s="7"/>
      <c r="AG17" s="7"/>
      <c r="AH17" s="7"/>
      <c r="AI17" s="7"/>
    </row>
    <row r="18" spans="2:40" s="56" customFormat="1" ht="18.649999999999999" customHeight="1" x14ac:dyDescent="0.35">
      <c r="B18" s="61"/>
      <c r="C18" s="62" t="s">
        <v>301</v>
      </c>
      <c r="D18" s="57"/>
      <c r="E18" s="58"/>
      <c r="F18" s="6"/>
      <c r="G18" s="59"/>
      <c r="H18" s="59"/>
      <c r="I18" s="59"/>
      <c r="J18" s="60"/>
      <c r="K18" s="60"/>
      <c r="L18" s="60"/>
      <c r="M18" s="59"/>
      <c r="N18" s="7"/>
      <c r="O18" s="7"/>
      <c r="P18" s="7"/>
      <c r="Q18" s="7"/>
      <c r="R18" s="7"/>
      <c r="S18" s="7"/>
      <c r="T18" s="7"/>
      <c r="U18" s="7"/>
      <c r="V18" s="7"/>
      <c r="W18" s="7"/>
      <c r="X18" s="7"/>
      <c r="Y18" s="7"/>
      <c r="Z18" s="7"/>
      <c r="AA18" s="7"/>
      <c r="AB18" s="7"/>
      <c r="AC18" s="7"/>
      <c r="AD18" s="7"/>
      <c r="AE18" s="7"/>
      <c r="AF18" s="7"/>
      <c r="AG18" s="7"/>
      <c r="AH18" s="7"/>
      <c r="AI18" s="7"/>
    </row>
    <row r="19" spans="2:40" s="56" customFormat="1" ht="11.5" customHeight="1" thickBot="1" x14ac:dyDescent="0.4">
      <c r="B19" s="61"/>
      <c r="C19" s="57"/>
      <c r="D19" s="57"/>
      <c r="E19" s="63"/>
      <c r="F19" s="64"/>
      <c r="G19" s="64"/>
      <c r="H19" s="64"/>
      <c r="I19" s="59"/>
      <c r="J19" s="60"/>
      <c r="K19" s="60"/>
      <c r="L19" s="60"/>
      <c r="M19" s="59"/>
      <c r="N19" s="7"/>
      <c r="O19" s="7"/>
      <c r="P19" s="7"/>
      <c r="Q19" s="7"/>
      <c r="R19" s="7"/>
      <c r="S19" s="7"/>
      <c r="T19" s="7"/>
      <c r="U19" s="7"/>
      <c r="V19" s="7"/>
      <c r="W19" s="7"/>
      <c r="X19" s="7"/>
      <c r="Y19" s="7"/>
      <c r="Z19" s="7"/>
      <c r="AA19" s="7"/>
      <c r="AB19" s="7"/>
      <c r="AC19" s="7"/>
      <c r="AD19" s="7"/>
      <c r="AE19" s="7"/>
      <c r="AF19" s="7"/>
      <c r="AG19" s="7"/>
      <c r="AH19" s="7"/>
      <c r="AI19" s="7"/>
    </row>
    <row r="20" spans="2:40" s="56" customFormat="1" ht="24" customHeight="1" thickBot="1" x14ac:dyDescent="0.4">
      <c r="B20" s="57"/>
      <c r="C20" s="57"/>
      <c r="D20" s="57"/>
      <c r="E20" s="44" t="s">
        <v>10</v>
      </c>
      <c r="F20" s="47" t="s">
        <v>11</v>
      </c>
      <c r="G20" s="48" t="s">
        <v>12</v>
      </c>
      <c r="H20" s="6"/>
      <c r="I20" s="60"/>
      <c r="J20" s="60"/>
      <c r="K20" s="60"/>
      <c r="L20" s="59"/>
      <c r="M20" s="7"/>
      <c r="N20" s="7"/>
      <c r="O20" s="7"/>
      <c r="P20" s="7"/>
      <c r="Q20" s="7"/>
      <c r="R20" s="7"/>
      <c r="S20" s="7"/>
      <c r="T20" s="7"/>
      <c r="U20" s="7"/>
      <c r="V20" s="7"/>
      <c r="W20" s="7"/>
      <c r="X20" s="7"/>
      <c r="Y20" s="7"/>
      <c r="Z20" s="7"/>
      <c r="AA20" s="7"/>
      <c r="AB20" s="7"/>
      <c r="AC20" s="7"/>
      <c r="AD20" s="7"/>
      <c r="AE20" s="7"/>
      <c r="AF20" s="7"/>
      <c r="AG20" s="7"/>
      <c r="AH20" s="7"/>
    </row>
    <row r="21" spans="2:40" s="56" customFormat="1" ht="23.5" customHeight="1" x14ac:dyDescent="0.35">
      <c r="C21" s="61" t="s">
        <v>13</v>
      </c>
      <c r="D21" s="57"/>
      <c r="E21" s="58"/>
      <c r="F21" s="6"/>
      <c r="G21" s="59"/>
      <c r="H21" s="59"/>
      <c r="I21" s="59"/>
      <c r="J21" s="60"/>
      <c r="K21" s="60"/>
      <c r="L21" s="60"/>
      <c r="M21" s="59"/>
      <c r="N21" s="7"/>
      <c r="O21" s="7"/>
      <c r="P21" s="7"/>
      <c r="Q21" s="7"/>
      <c r="R21" s="7"/>
      <c r="S21" s="7"/>
      <c r="T21" s="7"/>
      <c r="U21" s="7"/>
      <c r="V21" s="7"/>
      <c r="W21" s="7"/>
      <c r="X21" s="7"/>
      <c r="Y21" s="7"/>
      <c r="Z21" s="7"/>
      <c r="AA21" s="7"/>
      <c r="AB21" s="7"/>
      <c r="AC21" s="7"/>
      <c r="AD21" s="7"/>
      <c r="AE21" s="7"/>
      <c r="AF21" s="7"/>
      <c r="AG21" s="7"/>
      <c r="AH21" s="7"/>
      <c r="AI21" s="7"/>
    </row>
    <row r="22" spans="2:40" s="56" customFormat="1" ht="9.65" customHeight="1" x14ac:dyDescent="0.35">
      <c r="B22" s="57"/>
      <c r="C22" s="57"/>
      <c r="D22" s="57"/>
      <c r="E22" s="58"/>
      <c r="F22" s="6"/>
      <c r="G22" s="59"/>
      <c r="H22" s="59"/>
      <c r="I22" s="59"/>
      <c r="J22" s="60"/>
      <c r="K22" s="60"/>
      <c r="L22" s="60"/>
      <c r="M22" s="59"/>
      <c r="N22" s="7"/>
      <c r="O22" s="7"/>
      <c r="P22" s="7"/>
      <c r="Q22" s="7"/>
      <c r="R22" s="7"/>
      <c r="S22" s="7"/>
      <c r="T22" s="7"/>
      <c r="U22" s="7"/>
      <c r="V22" s="7"/>
      <c r="W22" s="7"/>
      <c r="X22" s="7"/>
      <c r="Y22" s="7"/>
      <c r="Z22" s="7"/>
      <c r="AA22" s="7"/>
      <c r="AB22" s="7"/>
      <c r="AC22" s="7"/>
      <c r="AD22" s="7"/>
      <c r="AE22" s="7"/>
      <c r="AF22" s="7"/>
      <c r="AG22" s="7"/>
      <c r="AH22" s="7"/>
      <c r="AI22" s="7"/>
    </row>
    <row r="23" spans="2:40" s="56" customFormat="1" ht="17.5" customHeight="1" x14ac:dyDescent="0.35">
      <c r="B23" s="57"/>
      <c r="C23" s="57"/>
      <c r="D23" s="57"/>
      <c r="E23" s="65" t="s">
        <v>14</v>
      </c>
      <c r="F23" s="59"/>
      <c r="G23" s="59"/>
      <c r="H23" s="59"/>
      <c r="I23" s="60"/>
      <c r="J23" s="60"/>
      <c r="K23" s="60"/>
      <c r="L23" s="59"/>
      <c r="M23" s="7"/>
      <c r="N23" s="7"/>
      <c r="O23" s="7"/>
      <c r="P23" s="7"/>
      <c r="Q23" s="7"/>
      <c r="R23" s="7"/>
      <c r="S23" s="7"/>
      <c r="T23" s="7"/>
      <c r="U23" s="7"/>
      <c r="V23" s="7"/>
      <c r="W23" s="7"/>
      <c r="X23" s="7"/>
      <c r="Y23" s="7"/>
      <c r="Z23" s="7"/>
      <c r="AA23" s="7"/>
      <c r="AB23" s="7"/>
      <c r="AC23" s="7"/>
      <c r="AD23" s="7"/>
      <c r="AE23" s="7"/>
      <c r="AF23" s="7"/>
      <c r="AG23" s="7"/>
      <c r="AH23" s="7"/>
    </row>
    <row r="24" spans="2:40" s="56" customFormat="1" ht="18.649999999999999" customHeight="1" x14ac:dyDescent="0.35">
      <c r="B24" s="57"/>
      <c r="C24" s="57"/>
      <c r="D24" s="57"/>
      <c r="E24" s="58"/>
      <c r="F24" s="6"/>
      <c r="G24" s="59"/>
      <c r="H24" s="59"/>
      <c r="I24" s="59"/>
      <c r="J24" s="60"/>
      <c r="K24" s="60"/>
      <c r="L24" s="60"/>
      <c r="M24" s="59"/>
      <c r="N24" s="7"/>
      <c r="O24" s="7"/>
      <c r="P24" s="7"/>
      <c r="Q24" s="7"/>
      <c r="R24" s="7"/>
      <c r="S24" s="7"/>
      <c r="T24" s="7"/>
      <c r="U24" s="7"/>
      <c r="V24" s="7"/>
      <c r="W24" s="7"/>
      <c r="X24" s="7"/>
      <c r="Y24" s="7"/>
      <c r="Z24" s="7"/>
      <c r="AA24" s="7"/>
      <c r="AB24" s="7"/>
      <c r="AC24" s="7"/>
      <c r="AD24" s="7"/>
      <c r="AE24" s="7"/>
      <c r="AF24" s="7"/>
      <c r="AG24" s="7"/>
      <c r="AH24" s="7"/>
      <c r="AI24" s="7"/>
    </row>
    <row r="25" spans="2:40" s="56" customFormat="1" ht="23.5" customHeight="1" x14ac:dyDescent="0.35">
      <c r="B25" s="57"/>
      <c r="C25" s="61" t="s">
        <v>314</v>
      </c>
      <c r="D25" s="66"/>
      <c r="E25" s="58"/>
      <c r="F25" s="6"/>
      <c r="G25" s="59"/>
      <c r="H25" s="59"/>
      <c r="I25" s="59"/>
      <c r="J25" s="60"/>
      <c r="K25" s="60"/>
      <c r="L25" s="60"/>
      <c r="M25" s="59"/>
      <c r="N25" s="7"/>
      <c r="O25" s="7"/>
      <c r="P25" s="7"/>
      <c r="Q25" s="7"/>
      <c r="R25" s="7"/>
      <c r="S25" s="7"/>
      <c r="T25" s="7"/>
      <c r="U25" s="7"/>
      <c r="V25" s="7"/>
      <c r="W25" s="7"/>
      <c r="X25" s="7"/>
      <c r="Y25" s="7"/>
      <c r="Z25" s="7"/>
      <c r="AA25" s="7"/>
      <c r="AB25" s="7"/>
      <c r="AC25" s="7"/>
      <c r="AD25" s="7"/>
      <c r="AE25" s="7"/>
      <c r="AF25" s="7"/>
      <c r="AG25" s="7"/>
      <c r="AH25" s="7"/>
      <c r="AI25" s="7"/>
    </row>
    <row r="26" spans="2:40" s="56" customFormat="1" ht="10.4" customHeight="1" thickBot="1" x14ac:dyDescent="0.4">
      <c r="B26" s="57"/>
      <c r="C26" s="61"/>
      <c r="D26" s="57"/>
      <c r="E26" s="58"/>
      <c r="F26" s="6"/>
      <c r="G26" s="59"/>
      <c r="H26" s="59"/>
      <c r="I26" s="59"/>
      <c r="J26" s="60"/>
      <c r="K26" s="60"/>
      <c r="L26" s="60"/>
      <c r="M26" s="59"/>
      <c r="N26" s="7"/>
      <c r="O26" s="7"/>
      <c r="P26" s="7"/>
      <c r="Q26" s="7"/>
      <c r="R26" s="7"/>
      <c r="S26" s="7"/>
      <c r="T26" s="7"/>
      <c r="U26" s="7"/>
      <c r="V26" s="7"/>
      <c r="W26" s="7"/>
      <c r="X26" s="7"/>
      <c r="Y26" s="7"/>
      <c r="Z26" s="7"/>
      <c r="AA26" s="7"/>
      <c r="AB26" s="7"/>
      <c r="AC26" s="7"/>
      <c r="AD26" s="7"/>
      <c r="AE26" s="7"/>
      <c r="AF26" s="7"/>
      <c r="AG26" s="7"/>
      <c r="AH26" s="7"/>
      <c r="AI26" s="7"/>
    </row>
    <row r="27" spans="2:40" s="56" customFormat="1" ht="23.15" customHeight="1" thickBot="1" x14ac:dyDescent="0.4">
      <c r="B27" s="57"/>
      <c r="C27" s="61"/>
      <c r="D27" s="57"/>
      <c r="E27" s="67">
        <v>2025</v>
      </c>
      <c r="F27" s="68" t="s">
        <v>15</v>
      </c>
      <c r="G27" s="67"/>
      <c r="H27" s="68" t="s">
        <v>16</v>
      </c>
      <c r="I27" s="69"/>
      <c r="J27" s="70"/>
      <c r="K27" s="70"/>
      <c r="L27" s="70"/>
      <c r="M27" s="71"/>
      <c r="O27" s="7"/>
      <c r="P27" s="7"/>
      <c r="Q27" s="7"/>
      <c r="R27" s="7"/>
      <c r="S27" s="7"/>
      <c r="T27" s="7"/>
      <c r="U27" s="7"/>
      <c r="V27" s="7"/>
      <c r="W27" s="7"/>
      <c r="X27" s="7"/>
      <c r="Y27" s="7"/>
      <c r="Z27" s="7"/>
      <c r="AA27" s="7"/>
      <c r="AB27" s="7"/>
      <c r="AC27" s="7"/>
      <c r="AD27" s="7"/>
      <c r="AE27" s="7"/>
      <c r="AF27" s="7"/>
      <c r="AG27" s="7"/>
      <c r="AH27" s="7"/>
      <c r="AI27" s="7"/>
    </row>
    <row r="28" spans="2:40" ht="8.5" customHeight="1" x14ac:dyDescent="0.35">
      <c r="C28" s="11"/>
      <c r="D28" s="11"/>
      <c r="E28" s="11"/>
      <c r="F28" s="7"/>
      <c r="G28" s="11"/>
      <c r="H28" s="11"/>
      <c r="I28" s="11"/>
      <c r="J28" s="11"/>
      <c r="K28" s="11"/>
      <c r="L28" s="11"/>
      <c r="M28" s="11"/>
      <c r="N28" s="2"/>
      <c r="AJ28" s="2"/>
      <c r="AK28" s="2"/>
      <c r="AL28" s="2"/>
      <c r="AM28" s="2"/>
      <c r="AN28" s="2"/>
    </row>
    <row r="29" spans="2:40" ht="23.5" customHeight="1" x14ac:dyDescent="0.35">
      <c r="B29" s="61"/>
      <c r="C29" s="61" t="s">
        <v>285</v>
      </c>
      <c r="D29" s="16"/>
      <c r="E29" s="11"/>
      <c r="F29" s="7"/>
      <c r="G29" s="11"/>
      <c r="H29" s="11"/>
      <c r="I29" s="11"/>
      <c r="J29" s="11"/>
      <c r="K29" s="11"/>
      <c r="L29" s="11"/>
      <c r="M29" s="11"/>
      <c r="N29" s="2"/>
      <c r="AJ29" s="2"/>
      <c r="AK29" s="2"/>
      <c r="AL29" s="2"/>
      <c r="AM29" s="2"/>
      <c r="AN29" s="2"/>
    </row>
    <row r="30" spans="2:40" ht="21" customHeight="1" x14ac:dyDescent="0.35">
      <c r="B30" s="61"/>
      <c r="C30" s="61"/>
      <c r="D30" s="16"/>
      <c r="E30" s="72" t="s">
        <v>17</v>
      </c>
      <c r="F30" s="7"/>
      <c r="G30" s="11"/>
      <c r="H30" s="11"/>
      <c r="I30" s="11"/>
      <c r="J30" s="11"/>
      <c r="K30" s="11"/>
      <c r="L30" s="11"/>
      <c r="M30" s="11"/>
      <c r="N30" s="2"/>
      <c r="AJ30" s="2"/>
      <c r="AK30" s="2"/>
      <c r="AL30" s="2"/>
      <c r="AM30" s="2"/>
      <c r="AN30" s="2"/>
    </row>
    <row r="31" spans="2:40" ht="15" customHeight="1" x14ac:dyDescent="0.35">
      <c r="B31" s="61"/>
      <c r="C31" s="61"/>
      <c r="D31" s="16"/>
      <c r="E31" s="59" t="s">
        <v>18</v>
      </c>
      <c r="F31" s="7"/>
      <c r="G31" s="11"/>
      <c r="H31" s="11"/>
      <c r="I31" s="11"/>
      <c r="J31" s="11"/>
      <c r="K31" s="11"/>
      <c r="L31" s="11"/>
      <c r="M31" s="11"/>
      <c r="N31" s="2"/>
      <c r="AJ31" s="2"/>
      <c r="AK31" s="2"/>
      <c r="AL31" s="2"/>
      <c r="AM31" s="2"/>
      <c r="AN31" s="2"/>
    </row>
    <row r="32" spans="2:40" ht="17.149999999999999" customHeight="1" x14ac:dyDescent="0.35">
      <c r="B32" s="61"/>
      <c r="C32" s="11"/>
      <c r="D32" s="11"/>
      <c r="E32" s="73"/>
      <c r="F32" s="7"/>
      <c r="G32" s="74"/>
      <c r="H32" s="11"/>
      <c r="I32" s="11"/>
      <c r="J32" s="11"/>
      <c r="K32" s="75"/>
      <c r="L32" s="11"/>
      <c r="M32" s="11"/>
      <c r="N32" s="2"/>
      <c r="AJ32" s="2"/>
      <c r="AK32" s="2"/>
      <c r="AL32" s="2"/>
      <c r="AM32" s="2"/>
      <c r="AN32" s="2"/>
    </row>
    <row r="33" spans="2:40" ht="26.5" customHeight="1" thickBot="1" x14ac:dyDescent="0.4">
      <c r="B33" s="61"/>
      <c r="C33" s="11"/>
      <c r="D33" s="11"/>
      <c r="E33" s="141" t="s">
        <v>19</v>
      </c>
      <c r="F33" s="142"/>
      <c r="G33" s="143"/>
      <c r="H33" s="76" t="s">
        <v>20</v>
      </c>
      <c r="I33" s="76" t="s">
        <v>21</v>
      </c>
      <c r="J33" s="77" t="s">
        <v>22</v>
      </c>
      <c r="K33" s="76" t="s">
        <v>23</v>
      </c>
      <c r="L33" s="11"/>
      <c r="M33" s="11"/>
      <c r="N33" s="2"/>
      <c r="AJ33" s="2"/>
      <c r="AK33" s="2"/>
      <c r="AL33" s="2"/>
      <c r="AM33" s="2"/>
      <c r="AN33" s="2"/>
    </row>
    <row r="34" spans="2:40" ht="17.149999999999999" customHeight="1" thickTop="1" x14ac:dyDescent="0.35">
      <c r="B34" s="61"/>
      <c r="C34" s="11"/>
      <c r="D34" s="11"/>
      <c r="E34" s="144" t="s">
        <v>24</v>
      </c>
      <c r="F34" s="145"/>
      <c r="G34" s="146"/>
      <c r="H34" s="12" t="s">
        <v>25</v>
      </c>
      <c r="I34" s="78">
        <v>2000</v>
      </c>
      <c r="J34" s="79"/>
      <c r="K34" s="80">
        <f>I34*J34</f>
        <v>0</v>
      </c>
      <c r="L34" s="11"/>
      <c r="M34" s="11"/>
      <c r="N34" s="2"/>
      <c r="AJ34" s="2"/>
      <c r="AK34" s="2"/>
      <c r="AL34" s="2"/>
      <c r="AM34" s="2"/>
      <c r="AN34" s="2"/>
    </row>
    <row r="35" spans="2:40" ht="17.149999999999999" customHeight="1" x14ac:dyDescent="0.35">
      <c r="B35" s="61"/>
      <c r="C35" s="11"/>
      <c r="D35" s="11"/>
      <c r="E35" s="147" t="s">
        <v>26</v>
      </c>
      <c r="F35" s="148"/>
      <c r="G35" s="149"/>
      <c r="H35" s="35" t="s">
        <v>25</v>
      </c>
      <c r="I35" s="81">
        <v>2500</v>
      </c>
      <c r="J35" s="82"/>
      <c r="K35" s="83">
        <f>I35*J35</f>
        <v>0</v>
      </c>
      <c r="L35" s="11"/>
      <c r="M35" s="11"/>
      <c r="N35" s="2"/>
      <c r="AJ35" s="2"/>
      <c r="AK35" s="2"/>
      <c r="AL35" s="2"/>
      <c r="AM35" s="2"/>
      <c r="AN35" s="2"/>
    </row>
    <row r="36" spans="2:40" ht="17.149999999999999" customHeight="1" thickBot="1" x14ac:dyDescent="0.4">
      <c r="B36" s="61"/>
      <c r="C36" s="11"/>
      <c r="D36" s="11"/>
      <c r="E36" s="147" t="s">
        <v>27</v>
      </c>
      <c r="F36" s="148"/>
      <c r="G36" s="149"/>
      <c r="H36" s="35" t="s">
        <v>25</v>
      </c>
      <c r="I36" s="81">
        <v>3000</v>
      </c>
      <c r="J36" s="84"/>
      <c r="K36" s="83">
        <f>I36*J36</f>
        <v>0</v>
      </c>
      <c r="L36" s="11"/>
      <c r="M36" s="11"/>
      <c r="N36" s="2"/>
      <c r="AJ36" s="2"/>
      <c r="AK36" s="2"/>
      <c r="AL36" s="2"/>
      <c r="AM36" s="2"/>
      <c r="AN36" s="2"/>
    </row>
    <row r="37" spans="2:40" ht="6.65" customHeight="1" x14ac:dyDescent="0.35">
      <c r="B37" s="61"/>
      <c r="C37" s="11"/>
      <c r="D37" s="11"/>
      <c r="E37" s="73"/>
      <c r="F37" s="7"/>
      <c r="G37" s="7"/>
      <c r="H37" s="74"/>
      <c r="I37" s="11"/>
      <c r="J37" s="11"/>
      <c r="K37" s="11"/>
      <c r="L37" s="75"/>
      <c r="M37" s="11"/>
      <c r="N37" s="11"/>
      <c r="O37" s="2"/>
      <c r="AK37" s="2"/>
      <c r="AL37" s="2"/>
      <c r="AM37" s="2"/>
      <c r="AN37" s="2"/>
    </row>
    <row r="38" spans="2:40" ht="5.5" customHeight="1" x14ac:dyDescent="0.35">
      <c r="B38" s="61"/>
      <c r="C38" s="11"/>
      <c r="D38" s="11"/>
      <c r="E38" s="73"/>
      <c r="F38" s="7"/>
      <c r="G38" s="74"/>
      <c r="H38" s="11"/>
      <c r="I38" s="11"/>
      <c r="J38" s="11"/>
      <c r="K38" s="75"/>
      <c r="L38" s="11"/>
      <c r="M38" s="11"/>
      <c r="N38" s="2"/>
      <c r="AJ38" s="2"/>
      <c r="AK38" s="2"/>
      <c r="AL38" s="2"/>
      <c r="AM38" s="2"/>
      <c r="AN38" s="2"/>
    </row>
    <row r="39" spans="2:40" ht="17.149999999999999" customHeight="1" x14ac:dyDescent="0.35">
      <c r="B39" s="61"/>
      <c r="C39" s="11"/>
      <c r="D39" s="11"/>
      <c r="E39" s="73"/>
      <c r="F39" s="7"/>
      <c r="G39" s="74"/>
      <c r="H39" s="74"/>
      <c r="I39" s="11"/>
      <c r="J39" s="136" t="s">
        <v>28</v>
      </c>
      <c r="K39" s="83">
        <f>SUM(K34:K36)</f>
        <v>0</v>
      </c>
      <c r="L39" s="75"/>
      <c r="M39" s="11"/>
      <c r="N39" s="11"/>
      <c r="O39" s="2"/>
      <c r="AK39" s="2"/>
      <c r="AL39" s="2"/>
      <c r="AM39" s="2"/>
      <c r="AN39" s="2"/>
    </row>
    <row r="40" spans="2:40" ht="17.149999999999999" customHeight="1" thickBot="1" x14ac:dyDescent="0.4">
      <c r="B40" s="61"/>
      <c r="C40" s="11"/>
      <c r="D40" s="11"/>
      <c r="E40" s="73"/>
      <c r="F40" s="7"/>
      <c r="G40" s="74"/>
      <c r="H40" s="74"/>
      <c r="I40" s="11"/>
      <c r="J40" s="134" t="s">
        <v>29</v>
      </c>
      <c r="K40" s="85">
        <f>ROUNDDOWN(K39*0.1,0)</f>
        <v>0</v>
      </c>
      <c r="L40" s="75"/>
      <c r="M40" s="11"/>
      <c r="N40" s="11"/>
      <c r="O40" s="2"/>
      <c r="AK40" s="2"/>
      <c r="AL40" s="2"/>
      <c r="AM40" s="2"/>
      <c r="AN40" s="2"/>
    </row>
    <row r="41" spans="2:40" ht="26.15" customHeight="1" thickTop="1" x14ac:dyDescent="0.35">
      <c r="B41" s="61"/>
      <c r="C41" s="11"/>
      <c r="D41" s="11"/>
      <c r="E41" s="73"/>
      <c r="F41" s="7"/>
      <c r="G41" s="74"/>
      <c r="H41" s="74"/>
      <c r="I41" s="11"/>
      <c r="J41" s="135" t="s">
        <v>30</v>
      </c>
      <c r="K41" s="80">
        <f>K39+K40</f>
        <v>0</v>
      </c>
      <c r="L41" s="75"/>
      <c r="M41" s="11"/>
      <c r="N41" s="11"/>
      <c r="O41" s="2"/>
      <c r="AK41" s="2"/>
      <c r="AL41" s="2"/>
      <c r="AM41" s="2"/>
      <c r="AN41" s="2"/>
    </row>
    <row r="42" spans="2:40" ht="5.5" customHeight="1" x14ac:dyDescent="0.35">
      <c r="B42" s="61"/>
      <c r="C42" s="11"/>
      <c r="D42" s="11"/>
      <c r="E42" s="73"/>
      <c r="F42" s="7"/>
      <c r="G42" s="74"/>
      <c r="H42" s="11"/>
      <c r="I42" s="11"/>
      <c r="J42" s="11"/>
      <c r="K42" s="75"/>
      <c r="L42" s="11"/>
      <c r="M42" s="11"/>
      <c r="N42" s="2"/>
      <c r="AJ42" s="2"/>
      <c r="AK42" s="2"/>
      <c r="AL42" s="2"/>
      <c r="AM42" s="2"/>
      <c r="AN42" s="2"/>
    </row>
    <row r="43" spans="2:40" ht="6.65" customHeight="1" x14ac:dyDescent="0.35">
      <c r="B43" s="61"/>
      <c r="C43" s="11"/>
      <c r="D43" s="11"/>
      <c r="E43" s="11"/>
      <c r="F43" s="7"/>
      <c r="G43" s="11"/>
      <c r="H43" s="11"/>
      <c r="I43" s="11"/>
      <c r="J43" s="11"/>
      <c r="K43" s="11"/>
      <c r="L43" s="86"/>
      <c r="M43" s="11"/>
      <c r="AJ43" s="2"/>
      <c r="AK43" s="2"/>
      <c r="AL43" s="2"/>
      <c r="AM43" s="2"/>
      <c r="AN43" s="2"/>
    </row>
    <row r="44" spans="2:40" ht="22.75" customHeight="1" x14ac:dyDescent="0.35">
      <c r="B44" s="61"/>
      <c r="C44" s="61"/>
      <c r="D44" s="61"/>
      <c r="E44" s="72" t="s">
        <v>31</v>
      </c>
      <c r="I44" s="11"/>
      <c r="L44" s="86"/>
      <c r="M44" s="11"/>
      <c r="AJ44" s="2"/>
      <c r="AK44" s="2"/>
      <c r="AL44" s="2"/>
      <c r="AM44" s="2"/>
      <c r="AN44" s="2"/>
    </row>
    <row r="45" spans="2:40" ht="123.65" customHeight="1" x14ac:dyDescent="0.35">
      <c r="B45" s="61"/>
      <c r="C45" s="61"/>
      <c r="D45" s="61"/>
      <c r="E45" s="153" t="s">
        <v>317</v>
      </c>
      <c r="F45" s="153"/>
      <c r="G45" s="153"/>
      <c r="H45" s="153"/>
      <c r="I45" s="153"/>
      <c r="J45" s="153"/>
      <c r="K45" s="153"/>
      <c r="L45" s="153"/>
      <c r="M45" s="153"/>
      <c r="N45" s="153"/>
      <c r="AJ45" s="2"/>
      <c r="AK45" s="2"/>
      <c r="AL45" s="2"/>
      <c r="AM45" s="2"/>
      <c r="AN45" s="2"/>
    </row>
    <row r="46" spans="2:40" ht="20.149999999999999" customHeight="1" x14ac:dyDescent="0.35">
      <c r="B46" s="61"/>
      <c r="C46" s="61"/>
      <c r="D46" s="61"/>
      <c r="E46" s="7"/>
      <c r="F46" s="2" t="s">
        <v>32</v>
      </c>
      <c r="H46" s="11"/>
      <c r="K46" s="86"/>
      <c r="L46" s="11"/>
      <c r="M46" s="7"/>
      <c r="AI46" s="2"/>
      <c r="AJ46" s="2"/>
      <c r="AK46" s="2"/>
      <c r="AL46" s="2"/>
      <c r="AM46" s="2"/>
      <c r="AN46" s="2"/>
    </row>
    <row r="47" spans="2:40" ht="34.5" customHeight="1" x14ac:dyDescent="0.35">
      <c r="B47" s="61"/>
      <c r="C47" s="11"/>
      <c r="D47" s="11"/>
      <c r="E47" s="7"/>
      <c r="F47" s="128" t="s">
        <v>299</v>
      </c>
      <c r="G47" s="132" t="s">
        <v>309</v>
      </c>
      <c r="H47" s="129" t="s">
        <v>310</v>
      </c>
      <c r="K47" s="86"/>
      <c r="L47" s="11"/>
      <c r="M47" s="7"/>
      <c r="AI47" s="2"/>
      <c r="AJ47" s="2"/>
      <c r="AK47" s="2"/>
      <c r="AL47" s="2"/>
      <c r="AM47" s="2"/>
      <c r="AN47" s="2"/>
    </row>
    <row r="48" spans="2:40" ht="20.25" customHeight="1" x14ac:dyDescent="0.35">
      <c r="B48" s="61"/>
      <c r="C48" s="11"/>
      <c r="D48" s="11"/>
      <c r="E48" s="11">
        <v>1</v>
      </c>
      <c r="F48" s="127" t="s">
        <v>299</v>
      </c>
      <c r="G48" s="130" t="str">
        <f>K11&amp;"k"</f>
        <v>1234k</v>
      </c>
      <c r="H48" s="131" t="s">
        <v>311</v>
      </c>
      <c r="K48" s="86"/>
      <c r="L48" s="11"/>
      <c r="M48" s="7"/>
      <c r="AI48" s="2"/>
      <c r="AJ48" s="2"/>
      <c r="AK48" s="2"/>
      <c r="AL48" s="2"/>
      <c r="AM48" s="2"/>
      <c r="AN48" s="2"/>
    </row>
    <row r="49" spans="2:40" ht="20.25" customHeight="1" x14ac:dyDescent="0.35">
      <c r="B49" s="61"/>
      <c r="C49" s="11"/>
      <c r="D49" s="11"/>
      <c r="E49" s="11">
        <v>2</v>
      </c>
      <c r="F49" s="127" t="s">
        <v>299</v>
      </c>
      <c r="G49" s="130" t="str">
        <f>K11&amp;"k"</f>
        <v>1234k</v>
      </c>
      <c r="H49" s="131"/>
      <c r="K49" s="86"/>
      <c r="L49" s="11"/>
      <c r="M49" s="7"/>
      <c r="AI49" s="2"/>
      <c r="AJ49" s="2"/>
      <c r="AK49" s="2"/>
      <c r="AL49" s="2"/>
      <c r="AM49" s="2"/>
      <c r="AN49" s="2"/>
    </row>
    <row r="50" spans="2:40" ht="20.25" customHeight="1" x14ac:dyDescent="0.35">
      <c r="B50" s="61"/>
      <c r="C50" s="11"/>
      <c r="D50" s="11"/>
      <c r="E50" s="11">
        <v>3</v>
      </c>
      <c r="F50" s="127" t="s">
        <v>299</v>
      </c>
      <c r="G50" s="130" t="str">
        <f>K11&amp;"k"</f>
        <v>1234k</v>
      </c>
      <c r="H50" s="131"/>
      <c r="I50" s="11"/>
      <c r="J50" s="11"/>
      <c r="K50" s="11"/>
      <c r="L50" s="86"/>
      <c r="M50" s="11"/>
      <c r="AJ50" s="2"/>
      <c r="AK50" s="2"/>
      <c r="AL50" s="2"/>
      <c r="AM50" s="2"/>
      <c r="AN50" s="2"/>
    </row>
    <row r="51" spans="2:40" ht="7.4" customHeight="1" x14ac:dyDescent="0.35">
      <c r="B51" s="61"/>
      <c r="C51" s="11"/>
      <c r="D51" s="11"/>
      <c r="E51" s="11"/>
      <c r="F51" s="7"/>
      <c r="G51" s="11"/>
      <c r="H51" s="11"/>
      <c r="I51" s="11"/>
      <c r="J51" s="11"/>
      <c r="K51" s="11"/>
      <c r="L51" s="87"/>
      <c r="M51" s="11"/>
      <c r="AJ51" s="2"/>
      <c r="AK51" s="2"/>
      <c r="AL51" s="2"/>
      <c r="AM51" s="2"/>
      <c r="AN51" s="2"/>
    </row>
    <row r="52" spans="2:40" ht="20.149999999999999" customHeight="1" x14ac:dyDescent="0.35">
      <c r="B52" s="61"/>
      <c r="C52" s="61" t="s">
        <v>33</v>
      </c>
      <c r="D52" s="16"/>
      <c r="E52" s="11"/>
      <c r="F52" s="7"/>
      <c r="G52" s="11"/>
      <c r="H52" s="11"/>
      <c r="I52" s="11"/>
      <c r="J52" s="11"/>
      <c r="K52" s="11"/>
      <c r="L52" s="11"/>
      <c r="M52" s="11"/>
      <c r="AJ52" s="2"/>
      <c r="AK52" s="2"/>
      <c r="AL52" s="2"/>
      <c r="AM52" s="2"/>
      <c r="AN52" s="2"/>
    </row>
    <row r="53" spans="2:40" ht="18.649999999999999" customHeight="1" x14ac:dyDescent="0.35">
      <c r="B53" s="61"/>
      <c r="C53" s="11"/>
      <c r="D53" s="11"/>
      <c r="E53" s="88" t="s">
        <v>34</v>
      </c>
      <c r="H53" s="11"/>
      <c r="I53" s="11"/>
      <c r="J53" s="89"/>
      <c r="K53" s="11"/>
      <c r="L53" s="86"/>
      <c r="M53" s="11"/>
      <c r="T53" s="2"/>
      <c r="U53" s="2"/>
      <c r="V53" s="2"/>
      <c r="W53" s="2"/>
      <c r="AJ53" s="2"/>
      <c r="AK53" s="2"/>
      <c r="AL53" s="2"/>
      <c r="AM53" s="2"/>
      <c r="AN53" s="2"/>
    </row>
    <row r="54" spans="2:40" ht="18.649999999999999" customHeight="1" x14ac:dyDescent="0.35">
      <c r="B54" s="61"/>
      <c r="C54" s="11"/>
      <c r="D54" s="11"/>
      <c r="E54" s="51" t="s">
        <v>302</v>
      </c>
      <c r="H54" s="11"/>
      <c r="I54" s="11"/>
      <c r="J54" s="89"/>
      <c r="K54" s="11"/>
      <c r="L54" s="86"/>
      <c r="M54" s="11"/>
      <c r="T54" s="2"/>
      <c r="U54" s="2"/>
      <c r="V54" s="2"/>
      <c r="W54" s="2"/>
      <c r="AJ54" s="2"/>
      <c r="AK54" s="2"/>
      <c r="AL54" s="2"/>
      <c r="AM54" s="2"/>
      <c r="AN54" s="2"/>
    </row>
    <row r="55" spans="2:40" x14ac:dyDescent="0.35">
      <c r="B55" s="11"/>
      <c r="C55" s="11"/>
      <c r="D55" s="11"/>
      <c r="E55" s="90"/>
      <c r="F55" s="90"/>
      <c r="G55" s="90"/>
      <c r="H55" s="90"/>
      <c r="I55" s="90"/>
      <c r="J55" s="90"/>
      <c r="K55" s="90"/>
      <c r="L55" s="90"/>
      <c r="M55" s="11"/>
      <c r="AJ55" s="2"/>
      <c r="AK55" s="2"/>
      <c r="AL55" s="2"/>
      <c r="AM55" s="2"/>
      <c r="AN55" s="2"/>
    </row>
    <row r="56" spans="2:40" ht="16.5" thickBot="1" x14ac:dyDescent="0.4">
      <c r="B56" s="154" t="s">
        <v>305</v>
      </c>
      <c r="C56" s="154"/>
      <c r="D56" s="154"/>
      <c r="E56" s="154"/>
      <c r="F56" s="154"/>
      <c r="G56" s="154"/>
      <c r="H56" s="154"/>
      <c r="I56" s="64"/>
      <c r="J56" s="64"/>
      <c r="K56" s="64"/>
      <c r="L56" s="64"/>
      <c r="M56" s="11"/>
      <c r="AJ56" s="2"/>
      <c r="AK56" s="2"/>
      <c r="AL56" s="2"/>
      <c r="AM56" s="2"/>
      <c r="AN56" s="2"/>
    </row>
    <row r="57" spans="2:40" ht="16.5" thickBot="1" x14ac:dyDescent="0.4">
      <c r="B57" s="117"/>
      <c r="C57" s="155" t="s">
        <v>303</v>
      </c>
      <c r="D57" s="155"/>
      <c r="E57" s="155"/>
      <c r="F57" s="155"/>
      <c r="G57" s="118"/>
      <c r="H57" s="119"/>
      <c r="I57" s="119"/>
      <c r="J57" s="120"/>
      <c r="K57" s="119"/>
      <c r="L57" s="121"/>
      <c r="M57" s="11"/>
      <c r="AJ57" s="2"/>
      <c r="AK57" s="2"/>
      <c r="AL57" s="2"/>
      <c r="AM57" s="2"/>
      <c r="AN57" s="2"/>
    </row>
    <row r="58" spans="2:40" ht="154.5" customHeight="1" thickBot="1" x14ac:dyDescent="0.4">
      <c r="B58" s="150" t="s">
        <v>313</v>
      </c>
      <c r="C58" s="151"/>
      <c r="D58" s="151"/>
      <c r="E58" s="151"/>
      <c r="F58" s="151"/>
      <c r="G58" s="151"/>
      <c r="H58" s="151"/>
      <c r="I58" s="151"/>
      <c r="J58" s="151"/>
      <c r="K58" s="151"/>
      <c r="L58" s="152"/>
      <c r="M58" s="11"/>
      <c r="AJ58" s="2"/>
      <c r="AK58" s="2"/>
      <c r="AL58" s="2"/>
      <c r="AM58" s="2"/>
      <c r="AN58" s="2"/>
    </row>
    <row r="59" spans="2:40" x14ac:dyDescent="0.35">
      <c r="B59" s="16" t="s">
        <v>35</v>
      </c>
      <c r="C59" s="16"/>
      <c r="D59" s="16"/>
      <c r="F59" s="91"/>
      <c r="G59" s="91"/>
      <c r="H59" s="91"/>
      <c r="I59" s="91"/>
      <c r="J59" s="91"/>
      <c r="K59" s="91"/>
      <c r="L59" s="91"/>
      <c r="M59" s="11"/>
      <c r="P59" s="139"/>
      <c r="Q59" s="139"/>
      <c r="R59" s="139"/>
      <c r="S59" s="139"/>
      <c r="T59" s="139"/>
      <c r="U59" s="139"/>
      <c r="V59" s="139"/>
      <c r="W59" s="139"/>
      <c r="X59" s="139"/>
      <c r="Y59" s="139"/>
      <c r="Z59" s="139"/>
      <c r="AJ59" s="2"/>
      <c r="AK59" s="2"/>
      <c r="AL59" s="2"/>
      <c r="AM59" s="2"/>
      <c r="AN59" s="2"/>
    </row>
    <row r="60" spans="2:40" ht="31.75" customHeight="1" x14ac:dyDescent="0.35">
      <c r="C60" s="140" t="s">
        <v>318</v>
      </c>
      <c r="D60" s="140"/>
      <c r="E60" s="140"/>
      <c r="F60" s="140"/>
      <c r="G60" s="140"/>
      <c r="H60" s="140"/>
      <c r="I60" s="140"/>
      <c r="J60" s="140"/>
      <c r="K60" s="140"/>
      <c r="L60" s="140"/>
      <c r="M60" s="11"/>
      <c r="P60" s="139"/>
      <c r="Q60" s="139"/>
      <c r="R60" s="139"/>
      <c r="S60" s="139"/>
      <c r="T60" s="139"/>
      <c r="U60" s="139"/>
      <c r="V60" s="139"/>
      <c r="W60" s="139"/>
      <c r="X60" s="139"/>
      <c r="Y60" s="139"/>
      <c r="Z60" s="139"/>
      <c r="AJ60" s="2"/>
      <c r="AK60" s="2"/>
      <c r="AL60" s="2"/>
      <c r="AM60" s="2"/>
      <c r="AN60" s="2"/>
    </row>
    <row r="61" spans="2:40" x14ac:dyDescent="0.35">
      <c r="B61" s="34"/>
      <c r="C61" s="34"/>
      <c r="D61" s="34"/>
      <c r="E61" s="34"/>
      <c r="F61" s="34"/>
      <c r="G61" s="34"/>
      <c r="H61" s="34"/>
      <c r="I61" s="34"/>
      <c r="J61" s="34"/>
      <c r="K61" s="34"/>
      <c r="L61" s="34"/>
      <c r="M61" s="11"/>
      <c r="P61" s="139"/>
      <c r="Q61" s="139"/>
      <c r="R61" s="139"/>
      <c r="S61" s="139"/>
      <c r="T61" s="139"/>
      <c r="U61" s="139"/>
      <c r="V61" s="139"/>
      <c r="W61" s="139"/>
      <c r="X61" s="139"/>
      <c r="Y61" s="139"/>
      <c r="Z61" s="139"/>
      <c r="AJ61" s="2"/>
      <c r="AK61" s="2"/>
      <c r="AL61" s="2"/>
      <c r="AM61" s="2"/>
      <c r="AN61" s="2"/>
    </row>
    <row r="62" spans="2:40" x14ac:dyDescent="0.35">
      <c r="B62" s="34"/>
      <c r="C62" s="34"/>
      <c r="D62" s="34"/>
      <c r="E62" s="34"/>
      <c r="F62" s="92"/>
      <c r="G62" s="34"/>
      <c r="H62" s="34"/>
      <c r="I62" s="34"/>
      <c r="J62" s="34"/>
      <c r="K62" s="34"/>
      <c r="L62" s="34"/>
      <c r="M62" s="11"/>
      <c r="P62" s="139"/>
      <c r="Q62" s="139"/>
      <c r="R62" s="139"/>
      <c r="S62" s="139"/>
      <c r="T62" s="139"/>
      <c r="U62" s="139"/>
      <c r="V62" s="139"/>
      <c r="W62" s="139"/>
      <c r="X62" s="139"/>
      <c r="Y62" s="139"/>
      <c r="Z62" s="139"/>
      <c r="AJ62" s="2"/>
      <c r="AK62" s="2"/>
      <c r="AL62" s="2"/>
      <c r="AM62" s="2"/>
      <c r="AN62" s="2"/>
    </row>
    <row r="63" spans="2:40" x14ac:dyDescent="0.35">
      <c r="B63" s="7"/>
      <c r="C63" s="7"/>
      <c r="D63" s="7"/>
      <c r="E63" s="7"/>
      <c r="F63" s="7"/>
      <c r="G63" s="7"/>
      <c r="H63" s="7"/>
      <c r="I63" s="7"/>
      <c r="J63" s="7"/>
      <c r="K63" s="7"/>
      <c r="L63" s="7"/>
      <c r="M63" s="11"/>
      <c r="P63" s="139"/>
      <c r="Q63" s="139"/>
      <c r="R63" s="139"/>
      <c r="S63" s="139"/>
      <c r="T63" s="139"/>
      <c r="U63" s="139"/>
      <c r="V63" s="139"/>
      <c r="W63" s="139"/>
      <c r="X63" s="139"/>
      <c r="Y63" s="139"/>
      <c r="Z63" s="139"/>
      <c r="AJ63" s="2"/>
      <c r="AK63" s="2"/>
      <c r="AL63" s="2"/>
      <c r="AM63" s="2"/>
      <c r="AN63" s="2"/>
    </row>
    <row r="64" spans="2:40" x14ac:dyDescent="0.35">
      <c r="B64" s="7"/>
      <c r="C64" s="7"/>
      <c r="D64" s="7"/>
      <c r="E64" s="7"/>
      <c r="F64" s="7"/>
      <c r="G64" s="7"/>
      <c r="H64" s="7"/>
      <c r="I64" s="7"/>
      <c r="J64" s="7"/>
      <c r="K64" s="7"/>
      <c r="L64" s="7"/>
      <c r="M64" s="11"/>
      <c r="P64" s="139"/>
      <c r="Q64" s="139"/>
      <c r="R64" s="139"/>
      <c r="S64" s="139"/>
      <c r="T64" s="139"/>
      <c r="U64" s="139"/>
      <c r="V64" s="139"/>
      <c r="W64" s="139"/>
      <c r="X64" s="139"/>
      <c r="Y64" s="139"/>
      <c r="Z64" s="139"/>
      <c r="AJ64" s="2"/>
      <c r="AK64" s="2"/>
      <c r="AL64" s="2"/>
      <c r="AM64" s="2"/>
      <c r="AN64" s="2"/>
    </row>
    <row r="65" spans="2:54" x14ac:dyDescent="0.35">
      <c r="B65" s="7"/>
      <c r="C65" s="7"/>
      <c r="D65" s="7"/>
      <c r="E65" s="7"/>
      <c r="F65" s="7"/>
      <c r="G65" s="7"/>
      <c r="H65" s="7"/>
      <c r="I65" s="7"/>
      <c r="J65" s="7"/>
      <c r="K65" s="7"/>
      <c r="L65" s="7"/>
      <c r="M65" s="11"/>
      <c r="AJ65" s="2"/>
      <c r="AK65" s="2"/>
      <c r="AL65" s="2"/>
      <c r="AM65" s="2"/>
      <c r="AN65" s="2"/>
    </row>
    <row r="66" spans="2:54" s="7" customFormat="1" ht="14.25" customHeight="1" x14ac:dyDescent="0.35">
      <c r="AO66" s="2"/>
      <c r="AP66" s="2"/>
      <c r="AQ66" s="2"/>
      <c r="AR66" s="2"/>
      <c r="AS66" s="2"/>
      <c r="AT66" s="2"/>
      <c r="AU66" s="2"/>
      <c r="AV66" s="2"/>
      <c r="AW66" s="2"/>
      <c r="AX66" s="2"/>
      <c r="AY66" s="2"/>
      <c r="AZ66" s="2"/>
      <c r="BA66" s="2"/>
      <c r="BB66" s="2"/>
    </row>
    <row r="67" spans="2:54" s="7" customFormat="1" ht="14.25" customHeight="1" x14ac:dyDescent="0.35">
      <c r="AO67" s="2"/>
      <c r="AP67" s="2"/>
      <c r="AQ67" s="2"/>
      <c r="AR67" s="2"/>
      <c r="AS67" s="2"/>
      <c r="AT67" s="2"/>
      <c r="AU67" s="2"/>
      <c r="AV67" s="2"/>
      <c r="AW67" s="2"/>
      <c r="AX67" s="2"/>
      <c r="AY67" s="2"/>
      <c r="AZ67" s="2"/>
      <c r="BA67" s="2"/>
      <c r="BB67" s="2"/>
    </row>
    <row r="68" spans="2:54" s="7" customFormat="1" ht="14.25" customHeight="1" x14ac:dyDescent="0.35">
      <c r="AO68" s="2"/>
      <c r="AP68" s="2"/>
      <c r="AQ68" s="2"/>
      <c r="AR68" s="2"/>
      <c r="AS68" s="2"/>
      <c r="AT68" s="2"/>
      <c r="AU68" s="2"/>
      <c r="AV68" s="2"/>
      <c r="AW68" s="2"/>
      <c r="AX68" s="2"/>
      <c r="AY68" s="2"/>
      <c r="AZ68" s="2"/>
      <c r="BA68" s="2"/>
      <c r="BB68" s="2"/>
    </row>
    <row r="69" spans="2:54" s="7" customFormat="1" x14ac:dyDescent="0.35">
      <c r="AO69" s="2"/>
      <c r="AP69" s="2"/>
      <c r="AQ69" s="2"/>
      <c r="AR69" s="2"/>
      <c r="AS69" s="2"/>
      <c r="AT69" s="2"/>
      <c r="AU69" s="2"/>
      <c r="AV69" s="2"/>
      <c r="AW69" s="2"/>
      <c r="AX69" s="2"/>
      <c r="AY69" s="2"/>
      <c r="AZ69" s="2"/>
      <c r="BA69" s="2"/>
      <c r="BB69" s="2"/>
    </row>
    <row r="70" spans="2:54" s="7" customFormat="1" x14ac:dyDescent="0.35">
      <c r="AO70" s="2"/>
      <c r="AP70" s="2"/>
      <c r="AQ70" s="2"/>
      <c r="AR70" s="2"/>
      <c r="AS70" s="2"/>
      <c r="AT70" s="2"/>
      <c r="AU70" s="2"/>
      <c r="AV70" s="2"/>
      <c r="AW70" s="2"/>
      <c r="AX70" s="2"/>
      <c r="AY70" s="2"/>
      <c r="AZ70" s="2"/>
      <c r="BA70" s="2"/>
      <c r="BB70" s="2"/>
    </row>
    <row r="71" spans="2:54" s="7" customFormat="1" x14ac:dyDescent="0.35">
      <c r="AO71" s="2"/>
      <c r="AP71" s="2"/>
      <c r="AQ71" s="2"/>
      <c r="AR71" s="2"/>
      <c r="AS71" s="2"/>
      <c r="AT71" s="2"/>
      <c r="AU71" s="2"/>
      <c r="AV71" s="2"/>
      <c r="AW71" s="2"/>
      <c r="AX71" s="2"/>
      <c r="AY71" s="2"/>
      <c r="AZ71" s="2"/>
      <c r="BA71" s="2"/>
      <c r="BB71" s="2"/>
    </row>
    <row r="72" spans="2:54" s="7" customFormat="1" x14ac:dyDescent="0.35">
      <c r="AO72" s="2"/>
      <c r="AP72" s="2"/>
      <c r="AQ72" s="2"/>
      <c r="AR72" s="2"/>
      <c r="AS72" s="2"/>
      <c r="AT72" s="2"/>
      <c r="AU72" s="2"/>
      <c r="AV72" s="2"/>
      <c r="AW72" s="2"/>
      <c r="AX72" s="2"/>
      <c r="AY72" s="2"/>
      <c r="AZ72" s="2"/>
      <c r="BA72" s="2"/>
      <c r="BB72" s="2"/>
    </row>
    <row r="73" spans="2:54" s="7" customFormat="1" x14ac:dyDescent="0.35">
      <c r="AO73" s="2"/>
      <c r="AP73" s="2"/>
      <c r="AQ73" s="2"/>
      <c r="AR73" s="2"/>
      <c r="AS73" s="2"/>
      <c r="AT73" s="2"/>
      <c r="AU73" s="2"/>
      <c r="AV73" s="2"/>
      <c r="AW73" s="2"/>
      <c r="AX73" s="2"/>
      <c r="AY73" s="2"/>
      <c r="AZ73" s="2"/>
      <c r="BA73" s="2"/>
      <c r="BB73" s="2"/>
    </row>
    <row r="74" spans="2:54" s="7" customFormat="1" x14ac:dyDescent="0.35">
      <c r="AO74" s="2"/>
      <c r="AP74" s="2"/>
      <c r="AQ74" s="2"/>
      <c r="AR74" s="2"/>
      <c r="AS74" s="2"/>
      <c r="AT74" s="2"/>
      <c r="AU74" s="2"/>
      <c r="AV74" s="2"/>
      <c r="AW74" s="2"/>
      <c r="AX74" s="2"/>
      <c r="AY74" s="2"/>
      <c r="AZ74" s="2"/>
      <c r="BA74" s="2"/>
      <c r="BB74" s="2"/>
    </row>
    <row r="75" spans="2:54" s="7" customFormat="1" x14ac:dyDescent="0.35">
      <c r="AO75" s="2"/>
      <c r="AP75" s="2"/>
      <c r="AQ75" s="2"/>
      <c r="AR75" s="2"/>
      <c r="AS75" s="2"/>
      <c r="AT75" s="2"/>
      <c r="AU75" s="2"/>
      <c r="AV75" s="2"/>
      <c r="AW75" s="2"/>
      <c r="AX75" s="2"/>
      <c r="AY75" s="2"/>
      <c r="AZ75" s="2"/>
      <c r="BA75" s="2"/>
      <c r="BB75" s="2"/>
    </row>
    <row r="76" spans="2:54" s="7" customFormat="1" x14ac:dyDescent="0.35">
      <c r="AO76" s="2"/>
      <c r="AP76" s="2"/>
      <c r="AQ76" s="2"/>
      <c r="AR76" s="2"/>
      <c r="AS76" s="2"/>
      <c r="AT76" s="2"/>
      <c r="AU76" s="2"/>
      <c r="AV76" s="2"/>
      <c r="AW76" s="2"/>
      <c r="AX76" s="2"/>
      <c r="AY76" s="2"/>
      <c r="AZ76" s="2"/>
      <c r="BA76" s="2"/>
      <c r="BB76" s="2"/>
    </row>
    <row r="77" spans="2:54" s="7" customFormat="1" x14ac:dyDescent="0.35">
      <c r="AO77" s="2"/>
      <c r="AP77" s="2"/>
      <c r="AQ77" s="2"/>
      <c r="AR77" s="2"/>
      <c r="AS77" s="2"/>
      <c r="AT77" s="2"/>
      <c r="AU77" s="2"/>
      <c r="AV77" s="2"/>
      <c r="AW77" s="2"/>
      <c r="AX77" s="2"/>
      <c r="AY77" s="2"/>
      <c r="AZ77" s="2"/>
      <c r="BA77" s="2"/>
      <c r="BB77" s="2"/>
    </row>
    <row r="78" spans="2:54" s="7" customFormat="1" x14ac:dyDescent="0.35">
      <c r="AO78" s="2"/>
      <c r="AP78" s="2"/>
      <c r="AQ78" s="2"/>
      <c r="AR78" s="2"/>
      <c r="AS78" s="2"/>
      <c r="AT78" s="2"/>
      <c r="AU78" s="2"/>
      <c r="AV78" s="2"/>
      <c r="AW78" s="2"/>
      <c r="AX78" s="2"/>
      <c r="AY78" s="2"/>
      <c r="AZ78" s="2"/>
      <c r="BA78" s="2"/>
      <c r="BB78" s="2"/>
    </row>
    <row r="79" spans="2:54" s="7" customFormat="1" x14ac:dyDescent="0.35">
      <c r="AO79" s="2"/>
      <c r="AP79" s="2"/>
      <c r="AQ79" s="2"/>
      <c r="AR79" s="2"/>
      <c r="AS79" s="2"/>
      <c r="AT79" s="2"/>
      <c r="AU79" s="2"/>
      <c r="AV79" s="2"/>
      <c r="AW79" s="2"/>
      <c r="AX79" s="2"/>
      <c r="AY79" s="2"/>
      <c r="AZ79" s="2"/>
      <c r="BA79" s="2"/>
      <c r="BB79" s="2"/>
    </row>
    <row r="80" spans="2:54" s="7" customFormat="1" x14ac:dyDescent="0.35">
      <c r="AO80" s="2"/>
      <c r="AP80" s="2"/>
      <c r="AQ80" s="2"/>
      <c r="AR80" s="2"/>
      <c r="AS80" s="2"/>
      <c r="AT80" s="2"/>
      <c r="AU80" s="2"/>
      <c r="AV80" s="2"/>
      <c r="AW80" s="2"/>
      <c r="AX80" s="2"/>
      <c r="AY80" s="2"/>
      <c r="AZ80" s="2"/>
      <c r="BA80" s="2"/>
      <c r="BB80" s="2"/>
    </row>
    <row r="81" spans="41:54" s="7" customFormat="1" x14ac:dyDescent="0.35">
      <c r="AO81" s="2"/>
      <c r="AP81" s="2"/>
      <c r="AQ81" s="2"/>
      <c r="AR81" s="2"/>
      <c r="AS81" s="2"/>
      <c r="AT81" s="2"/>
      <c r="AU81" s="2"/>
      <c r="AV81" s="2"/>
      <c r="AW81" s="2"/>
      <c r="AX81" s="2"/>
      <c r="AY81" s="2"/>
      <c r="AZ81" s="2"/>
      <c r="BA81" s="2"/>
      <c r="BB81" s="2"/>
    </row>
    <row r="82" spans="41:54" s="7" customFormat="1" x14ac:dyDescent="0.35">
      <c r="AO82" s="2"/>
      <c r="AP82" s="2"/>
      <c r="AQ82" s="2"/>
      <c r="AR82" s="2"/>
      <c r="AS82" s="2"/>
      <c r="AT82" s="2"/>
      <c r="AU82" s="2"/>
      <c r="AV82" s="2"/>
      <c r="AW82" s="2"/>
      <c r="AX82" s="2"/>
      <c r="AY82" s="2"/>
      <c r="AZ82" s="2"/>
      <c r="BA82" s="2"/>
      <c r="BB82" s="2"/>
    </row>
    <row r="83" spans="41:54" s="7" customFormat="1" x14ac:dyDescent="0.35">
      <c r="AO83" s="2"/>
      <c r="AP83" s="2"/>
      <c r="AQ83" s="2"/>
      <c r="AR83" s="2"/>
      <c r="AS83" s="2"/>
      <c r="AT83" s="2"/>
      <c r="AU83" s="2"/>
      <c r="AV83" s="2"/>
      <c r="AW83" s="2"/>
      <c r="AX83" s="2"/>
      <c r="AY83" s="2"/>
      <c r="AZ83" s="2"/>
      <c r="BA83" s="2"/>
      <c r="BB83" s="2"/>
    </row>
    <row r="84" spans="41:54" s="7" customFormat="1" x14ac:dyDescent="0.35">
      <c r="AO84" s="2"/>
      <c r="AP84" s="2"/>
      <c r="AQ84" s="2"/>
      <c r="AR84" s="2"/>
      <c r="AS84" s="2"/>
      <c r="AT84" s="2"/>
      <c r="AU84" s="2"/>
      <c r="AV84" s="2"/>
      <c r="AW84" s="2"/>
      <c r="AX84" s="2"/>
      <c r="AY84" s="2"/>
      <c r="AZ84" s="2"/>
      <c r="BA84" s="2"/>
      <c r="BB84" s="2"/>
    </row>
    <row r="85" spans="41:54" s="7" customFormat="1" x14ac:dyDescent="0.35">
      <c r="AO85" s="2"/>
      <c r="AP85" s="2"/>
      <c r="AQ85" s="2"/>
      <c r="AR85" s="2"/>
      <c r="AS85" s="2"/>
      <c r="AT85" s="2"/>
      <c r="AU85" s="2"/>
      <c r="AV85" s="2"/>
      <c r="AW85" s="2"/>
      <c r="AX85" s="2"/>
      <c r="AY85" s="2"/>
      <c r="AZ85" s="2"/>
      <c r="BA85" s="2"/>
      <c r="BB85" s="2"/>
    </row>
    <row r="86" spans="41:54" s="7" customFormat="1" x14ac:dyDescent="0.35">
      <c r="AO86" s="2"/>
      <c r="AP86" s="2"/>
      <c r="AQ86" s="2"/>
      <c r="AR86" s="2"/>
      <c r="AS86" s="2"/>
      <c r="AT86" s="2"/>
      <c r="AU86" s="2"/>
      <c r="AV86" s="2"/>
      <c r="AW86" s="2"/>
      <c r="AX86" s="2"/>
      <c r="AY86" s="2"/>
      <c r="AZ86" s="2"/>
      <c r="BA86" s="2"/>
      <c r="BB86" s="2"/>
    </row>
    <row r="87" spans="41:54" s="7" customFormat="1" x14ac:dyDescent="0.35">
      <c r="AO87" s="2"/>
      <c r="AP87" s="2"/>
      <c r="AQ87" s="2"/>
      <c r="AR87" s="2"/>
      <c r="AS87" s="2"/>
      <c r="AT87" s="2"/>
      <c r="AU87" s="2"/>
      <c r="AV87" s="2"/>
      <c r="AW87" s="2"/>
      <c r="AX87" s="2"/>
      <c r="AY87" s="2"/>
      <c r="AZ87" s="2"/>
      <c r="BA87" s="2"/>
      <c r="BB87" s="2"/>
    </row>
    <row r="88" spans="41:54" s="7" customFormat="1" x14ac:dyDescent="0.35">
      <c r="AO88" s="2"/>
      <c r="AP88" s="2"/>
      <c r="AQ88" s="2"/>
      <c r="AR88" s="2"/>
      <c r="AS88" s="2"/>
      <c r="AT88" s="2"/>
      <c r="AU88" s="2"/>
      <c r="AV88" s="2"/>
      <c r="AW88" s="2"/>
      <c r="AX88" s="2"/>
      <c r="AY88" s="2"/>
      <c r="AZ88" s="2"/>
      <c r="BA88" s="2"/>
      <c r="BB88" s="2"/>
    </row>
    <row r="89" spans="41:54" s="7" customFormat="1" x14ac:dyDescent="0.35">
      <c r="AO89" s="2"/>
      <c r="AP89" s="2"/>
      <c r="AQ89" s="2"/>
      <c r="AR89" s="2"/>
      <c r="AS89" s="2"/>
      <c r="AT89" s="2"/>
      <c r="AU89" s="2"/>
      <c r="AV89" s="2"/>
      <c r="AW89" s="2"/>
      <c r="AX89" s="2"/>
      <c r="AY89" s="2"/>
      <c r="AZ89" s="2"/>
      <c r="BA89" s="2"/>
      <c r="BB89" s="2"/>
    </row>
    <row r="90" spans="41:54" s="7" customFormat="1" x14ac:dyDescent="0.35">
      <c r="AO90" s="2"/>
      <c r="AP90" s="2"/>
      <c r="AQ90" s="2"/>
      <c r="AR90" s="2"/>
      <c r="AS90" s="2"/>
      <c r="AT90" s="2"/>
      <c r="AU90" s="2"/>
      <c r="AV90" s="2"/>
      <c r="AW90" s="2"/>
      <c r="AX90" s="2"/>
      <c r="AY90" s="2"/>
      <c r="AZ90" s="2"/>
      <c r="BA90" s="2"/>
      <c r="BB90" s="2"/>
    </row>
    <row r="91" spans="41:54" s="7" customFormat="1" x14ac:dyDescent="0.35">
      <c r="AO91" s="2"/>
      <c r="AP91" s="2"/>
      <c r="AQ91" s="2"/>
      <c r="AR91" s="2"/>
      <c r="AS91" s="2"/>
      <c r="AT91" s="2"/>
      <c r="AU91" s="2"/>
      <c r="AV91" s="2"/>
      <c r="AW91" s="2"/>
      <c r="AX91" s="2"/>
      <c r="AY91" s="2"/>
      <c r="AZ91" s="2"/>
      <c r="BA91" s="2"/>
      <c r="BB91" s="2"/>
    </row>
    <row r="92" spans="41:54" s="7" customFormat="1" x14ac:dyDescent="0.35">
      <c r="AO92" s="2"/>
      <c r="AP92" s="2"/>
      <c r="AQ92" s="2"/>
      <c r="AR92" s="2"/>
      <c r="AS92" s="2"/>
      <c r="AT92" s="2"/>
      <c r="AU92" s="2"/>
      <c r="AV92" s="2"/>
      <c r="AW92" s="2"/>
      <c r="AX92" s="2"/>
      <c r="AY92" s="2"/>
      <c r="AZ92" s="2"/>
      <c r="BA92" s="2"/>
      <c r="BB92" s="2"/>
    </row>
    <row r="93" spans="41:54" s="7" customFormat="1" x14ac:dyDescent="0.35">
      <c r="AO93" s="2"/>
      <c r="AP93" s="2"/>
      <c r="AQ93" s="2"/>
      <c r="AR93" s="2"/>
      <c r="AS93" s="2"/>
      <c r="AT93" s="2"/>
      <c r="AU93" s="2"/>
      <c r="AV93" s="2"/>
      <c r="AW93" s="2"/>
      <c r="AX93" s="2"/>
      <c r="AY93" s="2"/>
      <c r="AZ93" s="2"/>
      <c r="BA93" s="2"/>
      <c r="BB93" s="2"/>
    </row>
    <row r="94" spans="41:54" s="7" customFormat="1" x14ac:dyDescent="0.35">
      <c r="AO94" s="2"/>
      <c r="AP94" s="2"/>
      <c r="AQ94" s="2"/>
      <c r="AR94" s="2"/>
      <c r="AS94" s="2"/>
      <c r="AT94" s="2"/>
      <c r="AU94" s="2"/>
      <c r="AV94" s="2"/>
      <c r="AW94" s="2"/>
      <c r="AX94" s="2"/>
      <c r="AY94" s="2"/>
      <c r="AZ94" s="2"/>
      <c r="BA94" s="2"/>
      <c r="BB94" s="2"/>
    </row>
    <row r="95" spans="41:54" s="7" customFormat="1" x14ac:dyDescent="0.35">
      <c r="AO95" s="2"/>
      <c r="AP95" s="2"/>
      <c r="AQ95" s="2"/>
      <c r="AR95" s="2"/>
      <c r="AS95" s="2"/>
      <c r="AT95" s="2"/>
      <c r="AU95" s="2"/>
      <c r="AV95" s="2"/>
      <c r="AW95" s="2"/>
      <c r="AX95" s="2"/>
      <c r="AY95" s="2"/>
      <c r="AZ95" s="2"/>
      <c r="BA95" s="2"/>
      <c r="BB95" s="2"/>
    </row>
    <row r="96" spans="41:54" s="7" customFormat="1" x14ac:dyDescent="0.35">
      <c r="AO96" s="2"/>
      <c r="AP96" s="2"/>
      <c r="AQ96" s="2"/>
      <c r="AR96" s="2"/>
      <c r="AS96" s="2"/>
      <c r="AT96" s="2"/>
      <c r="AU96" s="2"/>
      <c r="AV96" s="2"/>
      <c r="AW96" s="2"/>
      <c r="AX96" s="2"/>
      <c r="AY96" s="2"/>
      <c r="AZ96" s="2"/>
      <c r="BA96" s="2"/>
      <c r="BB96" s="2"/>
    </row>
    <row r="97" spans="41:54" s="7" customFormat="1" x14ac:dyDescent="0.35">
      <c r="AO97" s="2"/>
      <c r="AP97" s="2"/>
      <c r="AQ97" s="2"/>
      <c r="AR97" s="2"/>
      <c r="AS97" s="2"/>
      <c r="AT97" s="2"/>
      <c r="AU97" s="2"/>
      <c r="AV97" s="2"/>
      <c r="AW97" s="2"/>
      <c r="AX97" s="2"/>
      <c r="AY97" s="2"/>
      <c r="AZ97" s="2"/>
      <c r="BA97" s="2"/>
      <c r="BB97" s="2"/>
    </row>
    <row r="98" spans="41:54" s="7" customFormat="1" x14ac:dyDescent="0.35">
      <c r="AO98" s="2"/>
      <c r="AP98" s="2"/>
      <c r="AQ98" s="2"/>
      <c r="AR98" s="2"/>
      <c r="AS98" s="2"/>
      <c r="AT98" s="2"/>
      <c r="AU98" s="2"/>
      <c r="AV98" s="2"/>
      <c r="AW98" s="2"/>
      <c r="AX98" s="2"/>
      <c r="AY98" s="2"/>
      <c r="AZ98" s="2"/>
      <c r="BA98" s="2"/>
      <c r="BB98" s="2"/>
    </row>
    <row r="99" spans="41:54" s="7" customFormat="1" x14ac:dyDescent="0.35">
      <c r="AO99" s="2"/>
      <c r="AP99" s="2"/>
      <c r="AQ99" s="2"/>
      <c r="AR99" s="2"/>
      <c r="AS99" s="2"/>
      <c r="AT99" s="2"/>
      <c r="AU99" s="2"/>
      <c r="AV99" s="2"/>
      <c r="AW99" s="2"/>
      <c r="AX99" s="2"/>
      <c r="AY99" s="2"/>
      <c r="AZ99" s="2"/>
      <c r="BA99" s="2"/>
      <c r="BB99" s="2"/>
    </row>
    <row r="100" spans="41:54" s="7" customFormat="1" x14ac:dyDescent="0.35">
      <c r="AO100" s="2"/>
      <c r="AP100" s="2"/>
      <c r="AQ100" s="2"/>
      <c r="AR100" s="2"/>
      <c r="AS100" s="2"/>
      <c r="AT100" s="2"/>
      <c r="AU100" s="2"/>
      <c r="AV100" s="2"/>
      <c r="AW100" s="2"/>
      <c r="AX100" s="2"/>
      <c r="AY100" s="2"/>
      <c r="AZ100" s="2"/>
      <c r="BA100" s="2"/>
      <c r="BB100" s="2"/>
    </row>
    <row r="101" spans="41:54" s="7" customFormat="1" x14ac:dyDescent="0.35">
      <c r="AO101" s="2"/>
      <c r="AP101" s="2"/>
      <c r="AQ101" s="2"/>
      <c r="AR101" s="2"/>
      <c r="AS101" s="2"/>
      <c r="AT101" s="2"/>
      <c r="AU101" s="2"/>
      <c r="AV101" s="2"/>
      <c r="AW101" s="2"/>
      <c r="AX101" s="2"/>
      <c r="AY101" s="2"/>
      <c r="AZ101" s="2"/>
      <c r="BA101" s="2"/>
      <c r="BB101" s="2"/>
    </row>
    <row r="102" spans="41:54" s="7" customFormat="1" x14ac:dyDescent="0.35">
      <c r="AO102" s="2"/>
      <c r="AP102" s="2"/>
      <c r="AQ102" s="2"/>
      <c r="AR102" s="2"/>
      <c r="AS102" s="2"/>
      <c r="AT102" s="2"/>
      <c r="AU102" s="2"/>
      <c r="AV102" s="2"/>
      <c r="AW102" s="2"/>
      <c r="AX102" s="2"/>
      <c r="AY102" s="2"/>
      <c r="AZ102" s="2"/>
      <c r="BA102" s="2"/>
      <c r="BB102" s="2"/>
    </row>
    <row r="103" spans="41:54" s="7" customFormat="1" x14ac:dyDescent="0.35">
      <c r="AO103" s="2"/>
      <c r="AP103" s="2"/>
      <c r="AQ103" s="2"/>
      <c r="AR103" s="2"/>
      <c r="AS103" s="2"/>
      <c r="AT103" s="2"/>
      <c r="AU103" s="2"/>
      <c r="AV103" s="2"/>
      <c r="AW103" s="2"/>
      <c r="AX103" s="2"/>
      <c r="AY103" s="2"/>
      <c r="AZ103" s="2"/>
      <c r="BA103" s="2"/>
      <c r="BB103" s="2"/>
    </row>
    <row r="104" spans="41:54" s="7" customFormat="1" x14ac:dyDescent="0.35">
      <c r="AO104" s="2"/>
      <c r="AP104" s="2"/>
      <c r="AQ104" s="2"/>
      <c r="AR104" s="2"/>
      <c r="AS104" s="2"/>
      <c r="AT104" s="2"/>
      <c r="AU104" s="2"/>
      <c r="AV104" s="2"/>
      <c r="AW104" s="2"/>
      <c r="AX104" s="2"/>
      <c r="AY104" s="2"/>
      <c r="AZ104" s="2"/>
      <c r="BA104" s="2"/>
      <c r="BB104" s="2"/>
    </row>
    <row r="105" spans="41:54" s="7" customFormat="1" x14ac:dyDescent="0.35">
      <c r="AO105" s="2"/>
      <c r="AP105" s="2"/>
      <c r="AQ105" s="2"/>
      <c r="AR105" s="2"/>
      <c r="AS105" s="2"/>
      <c r="AT105" s="2"/>
      <c r="AU105" s="2"/>
      <c r="AV105" s="2"/>
      <c r="AW105" s="2"/>
      <c r="AX105" s="2"/>
      <c r="AY105" s="2"/>
      <c r="AZ105" s="2"/>
      <c r="BA105" s="2"/>
      <c r="BB105" s="2"/>
    </row>
    <row r="106" spans="41:54" s="7" customFormat="1" x14ac:dyDescent="0.35">
      <c r="AO106" s="2"/>
      <c r="AP106" s="2"/>
      <c r="AQ106" s="2"/>
      <c r="AR106" s="2"/>
      <c r="AS106" s="2"/>
      <c r="AT106" s="2"/>
      <c r="AU106" s="2"/>
      <c r="AV106" s="2"/>
      <c r="AW106" s="2"/>
      <c r="AX106" s="2"/>
      <c r="AY106" s="2"/>
      <c r="AZ106" s="2"/>
      <c r="BA106" s="2"/>
      <c r="BB106" s="2"/>
    </row>
    <row r="107" spans="41:54" s="7" customFormat="1" x14ac:dyDescent="0.35">
      <c r="AO107" s="2"/>
      <c r="AP107" s="2"/>
      <c r="AQ107" s="2"/>
      <c r="AR107" s="2"/>
      <c r="AS107" s="2"/>
      <c r="AT107" s="2"/>
      <c r="AU107" s="2"/>
      <c r="AV107" s="2"/>
      <c r="AW107" s="2"/>
      <c r="AX107" s="2"/>
      <c r="AY107" s="2"/>
      <c r="AZ107" s="2"/>
      <c r="BA107" s="2"/>
      <c r="BB107" s="2"/>
    </row>
    <row r="108" spans="41:54" s="7" customFormat="1" x14ac:dyDescent="0.35">
      <c r="AO108" s="2"/>
      <c r="AP108" s="2"/>
      <c r="AQ108" s="2"/>
      <c r="AR108" s="2"/>
      <c r="AS108" s="2"/>
      <c r="AT108" s="2"/>
      <c r="AU108" s="2"/>
      <c r="AV108" s="2"/>
      <c r="AW108" s="2"/>
      <c r="AX108" s="2"/>
      <c r="AY108" s="2"/>
      <c r="AZ108" s="2"/>
      <c r="BA108" s="2"/>
      <c r="BB108" s="2"/>
    </row>
    <row r="109" spans="41:54" s="7" customFormat="1" x14ac:dyDescent="0.35">
      <c r="AO109" s="2"/>
      <c r="AP109" s="2"/>
      <c r="AQ109" s="2"/>
      <c r="AR109" s="2"/>
      <c r="AS109" s="2"/>
      <c r="AT109" s="2"/>
      <c r="AU109" s="2"/>
      <c r="AV109" s="2"/>
      <c r="AW109" s="2"/>
      <c r="AX109" s="2"/>
      <c r="AY109" s="2"/>
      <c r="AZ109" s="2"/>
      <c r="BA109" s="2"/>
      <c r="BB109" s="2"/>
    </row>
    <row r="110" spans="41:54" s="7" customFormat="1" x14ac:dyDescent="0.35">
      <c r="AO110" s="2"/>
      <c r="AP110" s="2"/>
      <c r="AQ110" s="2"/>
      <c r="AR110" s="2"/>
      <c r="AS110" s="2"/>
      <c r="AT110" s="2"/>
      <c r="AU110" s="2"/>
      <c r="AV110" s="2"/>
      <c r="AW110" s="2"/>
      <c r="AX110" s="2"/>
      <c r="AY110" s="2"/>
      <c r="AZ110" s="2"/>
      <c r="BA110" s="2"/>
      <c r="BB110" s="2"/>
    </row>
    <row r="111" spans="41:54" s="7" customFormat="1" x14ac:dyDescent="0.35">
      <c r="AO111" s="2"/>
      <c r="AP111" s="2"/>
      <c r="AQ111" s="2"/>
      <c r="AR111" s="2"/>
      <c r="AS111" s="2"/>
      <c r="AT111" s="2"/>
      <c r="AU111" s="2"/>
      <c r="AV111" s="2"/>
      <c r="AW111" s="2"/>
      <c r="AX111" s="2"/>
      <c r="AY111" s="2"/>
      <c r="AZ111" s="2"/>
      <c r="BA111" s="2"/>
      <c r="BB111" s="2"/>
    </row>
    <row r="112" spans="41:54" s="7" customFormat="1" x14ac:dyDescent="0.35">
      <c r="AO112" s="2"/>
      <c r="AP112" s="2"/>
      <c r="AQ112" s="2"/>
      <c r="AR112" s="2"/>
      <c r="AS112" s="2"/>
      <c r="AT112" s="2"/>
      <c r="AU112" s="2"/>
      <c r="AV112" s="2"/>
      <c r="AW112" s="2"/>
      <c r="AX112" s="2"/>
      <c r="AY112" s="2"/>
      <c r="AZ112" s="2"/>
      <c r="BA112" s="2"/>
      <c r="BB112" s="2"/>
    </row>
    <row r="113" spans="2:54" s="7" customFormat="1" x14ac:dyDescent="0.35">
      <c r="AO113" s="2"/>
      <c r="AP113" s="2"/>
      <c r="AQ113" s="2"/>
      <c r="AR113" s="2"/>
      <c r="AS113" s="2"/>
      <c r="AT113" s="2"/>
      <c r="AU113" s="2"/>
      <c r="AV113" s="2"/>
      <c r="AW113" s="2"/>
      <c r="AX113" s="2"/>
      <c r="AY113" s="2"/>
      <c r="AZ113" s="2"/>
      <c r="BA113" s="2"/>
      <c r="BB113" s="2"/>
    </row>
    <row r="114" spans="2:54" s="7" customFormat="1" x14ac:dyDescent="0.35">
      <c r="AO114" s="2"/>
      <c r="AP114" s="2"/>
      <c r="AQ114" s="2"/>
      <c r="AR114" s="2"/>
      <c r="AS114" s="2"/>
      <c r="AT114" s="2"/>
      <c r="AU114" s="2"/>
      <c r="AV114" s="2"/>
      <c r="AW114" s="2"/>
      <c r="AX114" s="2"/>
      <c r="AY114" s="2"/>
      <c r="AZ114" s="2"/>
      <c r="BA114" s="2"/>
      <c r="BB114" s="2"/>
    </row>
    <row r="115" spans="2:54" s="7" customFormat="1" x14ac:dyDescent="0.35">
      <c r="AO115" s="2"/>
      <c r="AP115" s="2"/>
      <c r="AQ115" s="2"/>
      <c r="AR115" s="2"/>
      <c r="AS115" s="2"/>
      <c r="AT115" s="2"/>
      <c r="AU115" s="2"/>
      <c r="AV115" s="2"/>
      <c r="AW115" s="2"/>
      <c r="AX115" s="2"/>
      <c r="AY115" s="2"/>
      <c r="AZ115" s="2"/>
      <c r="BA115" s="2"/>
      <c r="BB115" s="2"/>
    </row>
    <row r="116" spans="2:54" s="7" customFormat="1" x14ac:dyDescent="0.35">
      <c r="AO116" s="2"/>
      <c r="AP116" s="2"/>
      <c r="AQ116" s="2"/>
      <c r="AR116" s="2"/>
      <c r="AS116" s="2"/>
      <c r="AT116" s="2"/>
      <c r="AU116" s="2"/>
      <c r="AV116" s="2"/>
      <c r="AW116" s="2"/>
      <c r="AX116" s="2"/>
      <c r="AY116" s="2"/>
      <c r="AZ116" s="2"/>
      <c r="BA116" s="2"/>
      <c r="BB116" s="2"/>
    </row>
    <row r="117" spans="2:54" s="7" customFormat="1" x14ac:dyDescent="0.35">
      <c r="AO117" s="2"/>
      <c r="AP117" s="2"/>
      <c r="AQ117" s="2"/>
      <c r="AR117" s="2"/>
      <c r="AS117" s="2"/>
      <c r="AT117" s="2"/>
      <c r="AU117" s="2"/>
      <c r="AV117" s="2"/>
      <c r="AW117" s="2"/>
      <c r="AX117" s="2"/>
      <c r="AY117" s="2"/>
      <c r="AZ117" s="2"/>
      <c r="BA117" s="2"/>
      <c r="BB117" s="2"/>
    </row>
    <row r="118" spans="2:54" s="7" customFormat="1" x14ac:dyDescent="0.35">
      <c r="AO118" s="2"/>
      <c r="AP118" s="2"/>
      <c r="AQ118" s="2"/>
      <c r="AR118" s="2"/>
      <c r="AS118" s="2"/>
      <c r="AT118" s="2"/>
      <c r="AU118" s="2"/>
      <c r="AV118" s="2"/>
      <c r="AW118" s="2"/>
      <c r="AX118" s="2"/>
      <c r="AY118" s="2"/>
      <c r="AZ118" s="2"/>
      <c r="BA118" s="2"/>
      <c r="BB118" s="2"/>
    </row>
    <row r="119" spans="2:54" s="7" customFormat="1" x14ac:dyDescent="0.35">
      <c r="AO119" s="2"/>
      <c r="AP119" s="2"/>
      <c r="AQ119" s="2"/>
      <c r="AR119" s="2"/>
      <c r="AS119" s="2"/>
      <c r="AT119" s="2"/>
      <c r="AU119" s="2"/>
      <c r="AV119" s="2"/>
      <c r="AW119" s="2"/>
      <c r="AX119" s="2"/>
      <c r="AY119" s="2"/>
      <c r="AZ119" s="2"/>
      <c r="BA119" s="2"/>
      <c r="BB119" s="2"/>
    </row>
    <row r="120" spans="2:54" x14ac:dyDescent="0.35">
      <c r="B120" s="7"/>
      <c r="C120" s="7"/>
      <c r="D120" s="7"/>
      <c r="E120" s="7"/>
      <c r="F120" s="7"/>
      <c r="G120" s="7"/>
      <c r="H120" s="7"/>
      <c r="I120" s="7"/>
      <c r="J120" s="7"/>
      <c r="K120" s="7"/>
      <c r="L120" s="7"/>
      <c r="M120" s="7"/>
    </row>
    <row r="121" spans="2:54" x14ac:dyDescent="0.35">
      <c r="B121" s="7"/>
      <c r="C121" s="7"/>
      <c r="D121" s="7"/>
      <c r="E121" s="7"/>
      <c r="F121" s="7"/>
      <c r="G121" s="7"/>
      <c r="H121" s="7"/>
      <c r="I121" s="7"/>
      <c r="J121" s="7"/>
      <c r="K121" s="7"/>
      <c r="L121" s="7"/>
      <c r="M121" s="7"/>
    </row>
    <row r="122" spans="2:54" x14ac:dyDescent="0.35">
      <c r="B122" s="7"/>
      <c r="C122" s="7"/>
      <c r="D122" s="7"/>
      <c r="E122" s="7"/>
      <c r="F122" s="7"/>
      <c r="G122" s="7"/>
      <c r="H122" s="7"/>
      <c r="I122" s="7"/>
      <c r="J122" s="7"/>
      <c r="K122" s="7"/>
      <c r="L122" s="7"/>
      <c r="M122" s="7"/>
    </row>
    <row r="123" spans="2:54" x14ac:dyDescent="0.35">
      <c r="B123" s="7"/>
      <c r="C123" s="7"/>
      <c r="D123" s="7"/>
      <c r="E123" s="7"/>
      <c r="F123" s="7"/>
      <c r="G123" s="7"/>
      <c r="H123" s="7"/>
      <c r="I123" s="7"/>
      <c r="J123" s="7"/>
      <c r="K123" s="7"/>
      <c r="L123" s="7"/>
      <c r="M123" s="7"/>
    </row>
    <row r="124" spans="2:54" x14ac:dyDescent="0.35">
      <c r="B124" s="7"/>
      <c r="C124" s="7"/>
      <c r="D124" s="7"/>
      <c r="E124" s="7"/>
      <c r="F124" s="7"/>
      <c r="G124" s="7"/>
      <c r="H124" s="7"/>
      <c r="I124" s="7"/>
      <c r="J124" s="7"/>
      <c r="K124" s="7"/>
      <c r="L124" s="7"/>
      <c r="M124" s="7"/>
    </row>
    <row r="125" spans="2:54" x14ac:dyDescent="0.35">
      <c r="B125" s="7"/>
      <c r="C125" s="7"/>
      <c r="D125" s="7"/>
      <c r="E125" s="7"/>
      <c r="F125" s="7"/>
      <c r="G125" s="7"/>
      <c r="H125" s="7"/>
      <c r="I125" s="7"/>
      <c r="J125" s="7"/>
      <c r="K125" s="7"/>
      <c r="L125" s="7"/>
      <c r="M125" s="7"/>
    </row>
    <row r="126" spans="2:54" x14ac:dyDescent="0.35">
      <c r="B126" s="7"/>
      <c r="C126" s="7"/>
      <c r="D126" s="7"/>
      <c r="E126" s="7"/>
      <c r="F126" s="7"/>
      <c r="G126" s="7"/>
      <c r="H126" s="7"/>
      <c r="I126" s="7"/>
      <c r="J126" s="7"/>
      <c r="K126" s="7"/>
      <c r="L126" s="7"/>
      <c r="M126" s="7"/>
    </row>
    <row r="127" spans="2:54" x14ac:dyDescent="0.35">
      <c r="B127" s="7"/>
      <c r="C127" s="7"/>
      <c r="D127" s="7"/>
      <c r="E127" s="7"/>
      <c r="F127" s="7"/>
      <c r="G127" s="7"/>
      <c r="H127" s="7"/>
      <c r="I127" s="7"/>
      <c r="J127" s="7"/>
      <c r="K127" s="7"/>
      <c r="L127" s="7"/>
      <c r="M127" s="7"/>
    </row>
    <row r="128" spans="2:54" x14ac:dyDescent="0.35">
      <c r="B128" s="7"/>
      <c r="C128" s="7"/>
      <c r="D128" s="7"/>
      <c r="E128" s="7"/>
      <c r="F128" s="7"/>
      <c r="G128" s="7"/>
      <c r="H128" s="7"/>
      <c r="I128" s="7"/>
      <c r="J128" s="7"/>
      <c r="K128" s="7"/>
      <c r="L128" s="7"/>
      <c r="M128" s="7"/>
    </row>
    <row r="129" spans="2:54" s="7" customFormat="1" x14ac:dyDescent="0.35">
      <c r="AO129" s="2"/>
      <c r="AP129" s="2"/>
      <c r="AQ129" s="2"/>
      <c r="AR129" s="2"/>
      <c r="AS129" s="2"/>
      <c r="AT129" s="2"/>
      <c r="AU129" s="2"/>
      <c r="AV129" s="2"/>
      <c r="AW129" s="2"/>
      <c r="AX129" s="2"/>
      <c r="AY129" s="2"/>
      <c r="AZ129" s="2"/>
      <c r="BA129" s="2"/>
      <c r="BB129" s="2"/>
    </row>
    <row r="130" spans="2:54" s="7" customFormat="1" x14ac:dyDescent="0.35">
      <c r="AO130" s="2"/>
      <c r="AP130" s="2"/>
      <c r="AQ130" s="2"/>
      <c r="AR130" s="2"/>
      <c r="AS130" s="2"/>
      <c r="AT130" s="2"/>
      <c r="AU130" s="2"/>
      <c r="AV130" s="2"/>
      <c r="AW130" s="2"/>
      <c r="AX130" s="2"/>
      <c r="AY130" s="2"/>
      <c r="AZ130" s="2"/>
      <c r="BA130" s="2"/>
      <c r="BB130" s="2"/>
    </row>
    <row r="131" spans="2:54" s="7" customFormat="1" x14ac:dyDescent="0.35">
      <c r="AO131" s="2"/>
      <c r="AP131" s="2"/>
      <c r="AQ131" s="2"/>
      <c r="AR131" s="2"/>
      <c r="AS131" s="2"/>
      <c r="AT131" s="2"/>
      <c r="AU131" s="2"/>
      <c r="AV131" s="2"/>
      <c r="AW131" s="2"/>
      <c r="AX131" s="2"/>
      <c r="AY131" s="2"/>
      <c r="AZ131" s="2"/>
      <c r="BA131" s="2"/>
      <c r="BB131" s="2"/>
    </row>
    <row r="132" spans="2:54" s="7" customFormat="1" x14ac:dyDescent="0.35">
      <c r="AO132" s="2"/>
      <c r="AP132" s="2"/>
      <c r="AQ132" s="2"/>
      <c r="AR132" s="2"/>
      <c r="AS132" s="2"/>
      <c r="AT132" s="2"/>
      <c r="AU132" s="2"/>
      <c r="AV132" s="2"/>
      <c r="AW132" s="2"/>
      <c r="AX132" s="2"/>
      <c r="AY132" s="2"/>
      <c r="AZ132" s="2"/>
      <c r="BA132" s="2"/>
      <c r="BB132" s="2"/>
    </row>
    <row r="133" spans="2:54" s="7" customFormat="1" x14ac:dyDescent="0.35">
      <c r="AO133" s="2"/>
      <c r="AP133" s="2"/>
      <c r="AQ133" s="2"/>
      <c r="AR133" s="2"/>
      <c r="AS133" s="2"/>
      <c r="AT133" s="2"/>
      <c r="AU133" s="2"/>
      <c r="AV133" s="2"/>
      <c r="AW133" s="2"/>
      <c r="AX133" s="2"/>
      <c r="AY133" s="2"/>
      <c r="AZ133" s="2"/>
      <c r="BA133" s="2"/>
      <c r="BB133" s="2"/>
    </row>
    <row r="134" spans="2:54" s="7" customFormat="1" x14ac:dyDescent="0.35">
      <c r="B134" s="2"/>
      <c r="C134" s="2"/>
      <c r="D134" s="2"/>
      <c r="E134" s="2"/>
      <c r="F134" s="2"/>
      <c r="G134" s="2"/>
      <c r="H134" s="2"/>
      <c r="I134" s="2"/>
      <c r="J134" s="2"/>
      <c r="K134" s="2"/>
      <c r="L134" s="2"/>
      <c r="AO134" s="2"/>
      <c r="AP134" s="2"/>
      <c r="AQ134" s="2"/>
      <c r="AR134" s="2"/>
      <c r="AS134" s="2"/>
      <c r="AT134" s="2"/>
      <c r="AU134" s="2"/>
      <c r="AV134" s="2"/>
      <c r="AW134" s="2"/>
      <c r="AX134" s="2"/>
      <c r="AY134" s="2"/>
      <c r="AZ134" s="2"/>
      <c r="BA134" s="2"/>
      <c r="BB134" s="2"/>
    </row>
    <row r="135" spans="2:54" s="7" customFormat="1" x14ac:dyDescent="0.35">
      <c r="B135" s="2"/>
      <c r="C135" s="2"/>
      <c r="D135" s="2"/>
      <c r="E135" s="2"/>
      <c r="F135" s="2"/>
      <c r="G135" s="2"/>
      <c r="H135" s="2"/>
      <c r="I135" s="2"/>
      <c r="J135" s="2"/>
      <c r="K135" s="2"/>
      <c r="L135" s="2"/>
      <c r="AO135" s="2"/>
      <c r="AP135" s="2"/>
      <c r="AQ135" s="2"/>
      <c r="AR135" s="2"/>
      <c r="AS135" s="2"/>
      <c r="AT135" s="2"/>
      <c r="AU135" s="2"/>
      <c r="AV135" s="2"/>
      <c r="AW135" s="2"/>
      <c r="AX135" s="2"/>
      <c r="AY135" s="2"/>
      <c r="AZ135" s="2"/>
      <c r="BA135" s="2"/>
      <c r="BB135" s="2"/>
    </row>
    <row r="136" spans="2:54" s="7" customFormat="1" x14ac:dyDescent="0.35">
      <c r="B136" s="2"/>
      <c r="C136" s="2"/>
      <c r="D136" s="2"/>
      <c r="E136" s="2"/>
      <c r="F136" s="2"/>
      <c r="G136" s="2"/>
      <c r="H136" s="2"/>
      <c r="I136" s="2"/>
      <c r="J136" s="2"/>
      <c r="K136" s="2"/>
      <c r="L136" s="2"/>
      <c r="AO136" s="2"/>
      <c r="AP136" s="2"/>
      <c r="AQ136" s="2"/>
      <c r="AR136" s="2"/>
      <c r="AS136" s="2"/>
      <c r="AT136" s="2"/>
      <c r="AU136" s="2"/>
      <c r="AV136" s="2"/>
      <c r="AW136" s="2"/>
      <c r="AX136" s="2"/>
      <c r="AY136" s="2"/>
      <c r="AZ136" s="2"/>
      <c r="BA136" s="2"/>
      <c r="BB136" s="2"/>
    </row>
    <row r="137" spans="2:54" s="7" customFormat="1" x14ac:dyDescent="0.35">
      <c r="B137" s="2"/>
      <c r="C137" s="2"/>
      <c r="D137" s="2"/>
      <c r="E137" s="2"/>
      <c r="F137" s="2"/>
      <c r="G137" s="2"/>
      <c r="H137" s="2"/>
      <c r="I137" s="2"/>
      <c r="J137" s="2"/>
      <c r="K137" s="2"/>
      <c r="L137" s="2"/>
      <c r="AO137" s="2"/>
      <c r="AP137" s="2"/>
      <c r="AQ137" s="2"/>
      <c r="AR137" s="2"/>
      <c r="AS137" s="2"/>
      <c r="AT137" s="2"/>
      <c r="AU137" s="2"/>
      <c r="AV137" s="2"/>
      <c r="AW137" s="2"/>
      <c r="AX137" s="2"/>
      <c r="AY137" s="2"/>
      <c r="AZ137" s="2"/>
      <c r="BA137" s="2"/>
      <c r="BB137" s="2"/>
    </row>
    <row r="138" spans="2:54" s="7" customFormat="1" x14ac:dyDescent="0.35">
      <c r="B138" s="2"/>
      <c r="C138" s="2"/>
      <c r="D138" s="2"/>
      <c r="E138" s="2"/>
      <c r="F138" s="2"/>
      <c r="G138" s="2"/>
      <c r="H138" s="2"/>
      <c r="I138" s="2"/>
      <c r="J138" s="2"/>
      <c r="K138" s="2"/>
      <c r="L138" s="2"/>
      <c r="AO138" s="2"/>
      <c r="AP138" s="2"/>
      <c r="AQ138" s="2"/>
      <c r="AR138" s="2"/>
      <c r="AS138" s="2"/>
      <c r="AT138" s="2"/>
      <c r="AU138" s="2"/>
      <c r="AV138" s="2"/>
      <c r="AW138" s="2"/>
      <c r="AX138" s="2"/>
      <c r="AY138" s="2"/>
      <c r="AZ138" s="2"/>
      <c r="BA138" s="2"/>
      <c r="BB138" s="2"/>
    </row>
    <row r="139" spans="2:54" s="7" customFormat="1" x14ac:dyDescent="0.35">
      <c r="B139" s="2"/>
      <c r="C139" s="2"/>
      <c r="D139" s="2"/>
      <c r="E139" s="2"/>
      <c r="F139" s="2"/>
      <c r="G139" s="2"/>
      <c r="H139" s="2"/>
      <c r="I139" s="2"/>
      <c r="J139" s="2"/>
      <c r="K139" s="2"/>
      <c r="L139" s="2"/>
      <c r="AO139" s="2"/>
      <c r="AP139" s="2"/>
      <c r="AQ139" s="2"/>
      <c r="AR139" s="2"/>
      <c r="AS139" s="2"/>
      <c r="AT139" s="2"/>
      <c r="AU139" s="2"/>
      <c r="AV139" s="2"/>
      <c r="AW139" s="2"/>
      <c r="AX139" s="2"/>
      <c r="AY139" s="2"/>
      <c r="AZ139" s="2"/>
      <c r="BA139" s="2"/>
      <c r="BB139" s="2"/>
    </row>
    <row r="140" spans="2:54" s="7" customFormat="1" x14ac:dyDescent="0.35">
      <c r="B140" s="2"/>
      <c r="C140" s="2"/>
      <c r="D140" s="2"/>
      <c r="E140" s="2"/>
      <c r="F140" s="2"/>
      <c r="G140" s="2"/>
      <c r="H140" s="2"/>
      <c r="I140" s="2"/>
      <c r="J140" s="2"/>
      <c r="K140" s="2"/>
      <c r="L140" s="2"/>
    </row>
    <row r="141" spans="2:54" s="7" customFormat="1" x14ac:dyDescent="0.35">
      <c r="B141" s="2"/>
      <c r="C141" s="2"/>
      <c r="D141" s="2"/>
      <c r="E141" s="2"/>
      <c r="F141" s="2"/>
      <c r="G141" s="2"/>
      <c r="H141" s="2"/>
      <c r="I141" s="2"/>
      <c r="J141" s="2"/>
      <c r="K141" s="2"/>
      <c r="L141" s="2"/>
      <c r="AO141" s="2"/>
      <c r="AP141" s="2"/>
      <c r="AQ141" s="2"/>
      <c r="AR141" s="2"/>
      <c r="AS141" s="2"/>
      <c r="AT141" s="2"/>
      <c r="AU141" s="2"/>
      <c r="AV141" s="2"/>
      <c r="AW141" s="2"/>
      <c r="AX141" s="2"/>
      <c r="AY141" s="2"/>
      <c r="AZ141" s="2"/>
      <c r="BA141" s="2"/>
      <c r="BB141" s="2"/>
    </row>
    <row r="142" spans="2:54" s="7" customFormat="1" x14ac:dyDescent="0.35">
      <c r="B142" s="2"/>
      <c r="C142" s="2"/>
      <c r="D142" s="2"/>
      <c r="E142" s="2"/>
      <c r="F142" s="2"/>
      <c r="G142" s="2"/>
      <c r="H142" s="2"/>
      <c r="I142" s="2"/>
      <c r="J142" s="2"/>
      <c r="K142" s="2"/>
      <c r="L142" s="2"/>
      <c r="AO142" s="2"/>
      <c r="AP142" s="2"/>
      <c r="AQ142" s="2"/>
      <c r="AR142" s="2"/>
      <c r="AS142" s="2"/>
      <c r="AT142" s="2"/>
      <c r="AU142" s="2"/>
      <c r="AV142" s="2"/>
      <c r="AW142" s="2"/>
      <c r="AX142" s="2"/>
      <c r="AY142" s="2"/>
      <c r="AZ142" s="2"/>
      <c r="BA142" s="2"/>
      <c r="BB142" s="2"/>
    </row>
    <row r="143" spans="2:54" s="7" customFormat="1" x14ac:dyDescent="0.35">
      <c r="B143" s="2"/>
      <c r="C143" s="2"/>
      <c r="D143" s="2"/>
      <c r="E143" s="2"/>
      <c r="F143" s="2"/>
      <c r="G143" s="2"/>
      <c r="H143" s="2"/>
      <c r="I143" s="2"/>
      <c r="J143" s="2"/>
      <c r="K143" s="2"/>
      <c r="L143" s="2"/>
      <c r="AO143" s="2"/>
      <c r="AP143" s="2"/>
      <c r="AQ143" s="2"/>
      <c r="AR143" s="2"/>
      <c r="AS143" s="2"/>
      <c r="AT143" s="2"/>
      <c r="AU143" s="2"/>
      <c r="AV143" s="2"/>
      <c r="AW143" s="2"/>
      <c r="AX143" s="2"/>
      <c r="AY143" s="2"/>
      <c r="AZ143" s="2"/>
      <c r="BA143" s="2"/>
      <c r="BB143" s="2"/>
    </row>
    <row r="144" spans="2:54" s="7" customFormat="1" x14ac:dyDescent="0.35">
      <c r="B144" s="2"/>
      <c r="C144" s="2"/>
      <c r="D144" s="2"/>
      <c r="E144" s="2"/>
      <c r="F144" s="2"/>
      <c r="G144" s="2"/>
      <c r="H144" s="2"/>
      <c r="I144" s="2"/>
      <c r="J144" s="2"/>
      <c r="K144" s="2"/>
      <c r="L144" s="2"/>
      <c r="AO144" s="2"/>
      <c r="AP144" s="2"/>
      <c r="AQ144" s="2"/>
      <c r="AR144" s="2"/>
      <c r="AS144" s="2"/>
      <c r="AT144" s="2"/>
      <c r="AU144" s="2"/>
      <c r="AV144" s="2"/>
      <c r="AW144" s="2"/>
      <c r="AX144" s="2"/>
      <c r="AY144" s="2"/>
      <c r="AZ144" s="2"/>
      <c r="BA144" s="2"/>
      <c r="BB144" s="2"/>
    </row>
    <row r="145" spans="2:54" s="7" customFormat="1" x14ac:dyDescent="0.35">
      <c r="B145" s="2"/>
      <c r="C145" s="2"/>
      <c r="D145" s="2"/>
      <c r="E145" s="2"/>
      <c r="F145" s="2"/>
      <c r="G145" s="2"/>
      <c r="H145" s="2"/>
      <c r="I145" s="2"/>
      <c r="J145" s="2"/>
      <c r="K145" s="2"/>
      <c r="L145" s="2"/>
      <c r="AO145" s="2"/>
      <c r="AP145" s="2"/>
      <c r="AQ145" s="2"/>
      <c r="AR145" s="2"/>
      <c r="AS145" s="2"/>
      <c r="AT145" s="2"/>
      <c r="AU145" s="2"/>
      <c r="AV145" s="2"/>
      <c r="AW145" s="2"/>
      <c r="AX145" s="2"/>
      <c r="AY145" s="2"/>
      <c r="AZ145" s="2"/>
      <c r="BA145" s="2"/>
      <c r="BB145" s="2"/>
    </row>
    <row r="146" spans="2:54" s="7" customFormat="1" x14ac:dyDescent="0.35">
      <c r="B146" s="2"/>
      <c r="C146" s="2"/>
      <c r="D146" s="2"/>
      <c r="E146" s="2"/>
      <c r="F146" s="2"/>
      <c r="G146" s="2"/>
      <c r="H146" s="2"/>
      <c r="I146" s="2"/>
      <c r="J146" s="2"/>
      <c r="K146" s="2"/>
      <c r="L146" s="2"/>
      <c r="AO146" s="2"/>
      <c r="AP146" s="2"/>
      <c r="AQ146" s="2"/>
      <c r="AR146" s="2"/>
      <c r="AS146" s="2"/>
      <c r="AT146" s="2"/>
      <c r="AU146" s="2"/>
      <c r="AV146" s="2"/>
      <c r="AW146" s="2"/>
      <c r="AX146" s="2"/>
      <c r="AY146" s="2"/>
      <c r="AZ146" s="2"/>
      <c r="BA146" s="2"/>
      <c r="BB146" s="2"/>
    </row>
    <row r="147" spans="2:54" s="7" customFormat="1" x14ac:dyDescent="0.35">
      <c r="B147" s="2"/>
      <c r="C147" s="2"/>
      <c r="D147" s="2"/>
      <c r="E147" s="2"/>
      <c r="F147" s="2"/>
      <c r="G147" s="2"/>
      <c r="H147" s="2"/>
      <c r="I147" s="2"/>
      <c r="J147" s="2"/>
      <c r="K147" s="2"/>
      <c r="L147" s="2"/>
      <c r="AO147" s="2"/>
      <c r="AP147" s="2"/>
      <c r="AQ147" s="2"/>
      <c r="AR147" s="2"/>
      <c r="AS147" s="2"/>
      <c r="AT147" s="2"/>
      <c r="AU147" s="2"/>
      <c r="AV147" s="2"/>
      <c r="AW147" s="2"/>
      <c r="AX147" s="2"/>
      <c r="AY147" s="2"/>
      <c r="AZ147" s="2"/>
      <c r="BA147" s="2"/>
      <c r="BB147" s="2"/>
    </row>
    <row r="148" spans="2:54" s="7" customFormat="1" x14ac:dyDescent="0.35">
      <c r="B148" s="2"/>
      <c r="C148" s="2"/>
      <c r="D148" s="2"/>
      <c r="E148" s="2"/>
      <c r="F148" s="2"/>
      <c r="G148" s="2"/>
      <c r="H148" s="2"/>
      <c r="I148" s="2"/>
      <c r="J148" s="2"/>
      <c r="K148" s="2"/>
      <c r="L148" s="2"/>
      <c r="AO148" s="2"/>
      <c r="AP148" s="2"/>
      <c r="AQ148" s="2"/>
      <c r="AR148" s="2"/>
      <c r="AS148" s="2"/>
      <c r="AT148" s="2"/>
      <c r="AU148" s="2"/>
      <c r="AV148" s="2"/>
      <c r="AW148" s="2"/>
      <c r="AX148" s="2"/>
      <c r="AY148" s="2"/>
      <c r="AZ148" s="2"/>
      <c r="BA148" s="2"/>
      <c r="BB148" s="2"/>
    </row>
    <row r="149" spans="2:54" s="7" customFormat="1" x14ac:dyDescent="0.35">
      <c r="B149" s="2"/>
      <c r="C149" s="2"/>
      <c r="D149" s="2"/>
      <c r="E149" s="2"/>
      <c r="F149" s="2"/>
      <c r="G149" s="2"/>
      <c r="H149" s="2"/>
      <c r="I149" s="2"/>
      <c r="J149" s="2"/>
      <c r="K149" s="2"/>
      <c r="L149" s="2"/>
      <c r="AO149" s="2"/>
      <c r="AP149" s="2"/>
      <c r="AQ149" s="2"/>
      <c r="AR149" s="2"/>
      <c r="AS149" s="2"/>
      <c r="AT149" s="2"/>
      <c r="AU149" s="2"/>
      <c r="AV149" s="2"/>
      <c r="AW149" s="2"/>
      <c r="AX149" s="2"/>
      <c r="AY149" s="2"/>
      <c r="AZ149" s="2"/>
      <c r="BA149" s="2"/>
      <c r="BB149" s="2"/>
    </row>
    <row r="150" spans="2:54" s="7" customFormat="1" x14ac:dyDescent="0.35">
      <c r="B150" s="2"/>
      <c r="C150" s="2"/>
      <c r="D150" s="2"/>
      <c r="E150" s="2"/>
      <c r="F150" s="2"/>
      <c r="G150" s="2"/>
      <c r="H150" s="2"/>
      <c r="I150" s="2"/>
      <c r="J150" s="2"/>
      <c r="K150" s="2"/>
      <c r="L150" s="2"/>
      <c r="AO150" s="2"/>
      <c r="AP150" s="2"/>
      <c r="AQ150" s="2"/>
      <c r="AR150" s="2"/>
      <c r="AS150" s="2"/>
      <c r="AT150" s="2"/>
      <c r="AU150" s="2"/>
      <c r="AV150" s="2"/>
      <c r="AW150" s="2"/>
      <c r="AX150" s="2"/>
      <c r="AY150" s="2"/>
      <c r="AZ150" s="2"/>
      <c r="BA150" s="2"/>
      <c r="BB150" s="2"/>
    </row>
    <row r="151" spans="2:54" s="7" customFormat="1" x14ac:dyDescent="0.35">
      <c r="B151" s="2"/>
      <c r="C151" s="2"/>
      <c r="D151" s="2"/>
      <c r="E151" s="2"/>
      <c r="F151" s="2"/>
      <c r="G151" s="2"/>
      <c r="H151" s="2"/>
      <c r="I151" s="2"/>
      <c r="J151" s="2"/>
      <c r="K151" s="2"/>
      <c r="L151" s="2"/>
      <c r="AO151" s="2"/>
      <c r="AP151" s="2"/>
      <c r="AQ151" s="2"/>
      <c r="AR151" s="2"/>
      <c r="AS151" s="2"/>
      <c r="AT151" s="2"/>
      <c r="AU151" s="2"/>
      <c r="AV151" s="2"/>
      <c r="AW151" s="2"/>
      <c r="AX151" s="2"/>
      <c r="AY151" s="2"/>
      <c r="AZ151" s="2"/>
      <c r="BA151" s="2"/>
      <c r="BB151" s="2"/>
    </row>
  </sheetData>
  <mergeCells count="24">
    <mergeCell ref="B14:F14"/>
    <mergeCell ref="G14:I14"/>
    <mergeCell ref="K14:L14"/>
    <mergeCell ref="E5:L5"/>
    <mergeCell ref="B7:E7"/>
    <mergeCell ref="F7:L10"/>
    <mergeCell ref="B11:F11"/>
    <mergeCell ref="G11:I11"/>
    <mergeCell ref="K11:L11"/>
    <mergeCell ref="B12:F12"/>
    <mergeCell ref="H12:L12"/>
    <mergeCell ref="B13:F13"/>
    <mergeCell ref="G13:I13"/>
    <mergeCell ref="K13:L13"/>
    <mergeCell ref="P59:Z64"/>
    <mergeCell ref="C60:L60"/>
    <mergeCell ref="E33:G33"/>
    <mergeCell ref="E34:G34"/>
    <mergeCell ref="E35:G35"/>
    <mergeCell ref="E36:G36"/>
    <mergeCell ref="B58:L58"/>
    <mergeCell ref="E45:N45"/>
    <mergeCell ref="B56:H56"/>
    <mergeCell ref="C57:F57"/>
  </mergeCells>
  <phoneticPr fontId="2"/>
  <dataValidations count="3">
    <dataValidation type="textLength" errorStyle="warning" imeMode="halfAlpha" operator="equal" allowBlank="1" showErrorMessage="1" error="半角英数字5桁でご記入ください。" promptTitle="入力規則について" sqref="H48" xr:uid="{0DEDE684-0F6C-482C-9395-1E1056237A69}">
      <formula1>5</formula1>
    </dataValidation>
    <dataValidation type="textLength" errorStyle="warning" imeMode="halfAlpha" operator="equal" allowBlank="1" showErrorMessage="1" error="半角英数字5桁でご記入ください。" promptTitle="入力規則について" prompt="半角英数字6桁には「k」を含めてご記入ください。" sqref="H49:H50" xr:uid="{C4BBD262-9AD3-4486-96AB-A23FB5704162}">
      <formula1>5</formula1>
    </dataValidation>
    <dataValidation imeMode="halfAlpha" operator="equal" allowBlank="1" showInputMessage="1" showErrorMessage="1" errorTitle="7桁の数字で入力してください。" error="郵便番号を7桁の数字で入力してください。" promptTitle="郵便番号入力方法" prompt="郵便番号を入力してください。_x000a_例）〒123-4567_x000a_" sqref="G12" xr:uid="{FB0C7122-3F4B-42DE-A330-74F53CBCCAE6}"/>
  </dataValidations>
  <printOptions horizontalCentered="1"/>
  <pageMargins left="0.23622047244094491" right="0.23622047244094491" top="0.74803149606299213" bottom="0.35433070866141736" header="0.31496062992125984" footer="0.11811023622047245"/>
  <pageSetup paperSize="9" scale="57" orientation="portrait" r:id="rId1"/>
  <headerFooter alignWithMargins="0"/>
  <rowBreaks count="1" manualBreakCount="1">
    <brk id="55"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298450</xdr:colOff>
                    <xdr:row>19</xdr:row>
                    <xdr:rowOff>12700</xdr:rowOff>
                  </from>
                  <to>
                    <xdr:col>4</xdr:col>
                    <xdr:colOff>1174750</xdr:colOff>
                    <xdr:row>19</xdr:row>
                    <xdr:rowOff>279400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0</xdr:colOff>
                    <xdr:row>19</xdr:row>
                    <xdr:rowOff>12700</xdr:rowOff>
                  </from>
                  <to>
                    <xdr:col>5</xdr:col>
                    <xdr:colOff>1041400</xdr:colOff>
                    <xdr:row>19</xdr:row>
                    <xdr:rowOff>279400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6</xdr:col>
                    <xdr:colOff>260350</xdr:colOff>
                    <xdr:row>19</xdr:row>
                    <xdr:rowOff>12700</xdr:rowOff>
                  </from>
                  <to>
                    <xdr:col>6</xdr:col>
                    <xdr:colOff>1022350</xdr:colOff>
                    <xdr:row>19</xdr:row>
                    <xdr:rowOff>279400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431800</xdr:colOff>
                    <xdr:row>55</xdr:row>
                    <xdr:rowOff>222250</xdr:rowOff>
                  </from>
                  <to>
                    <xdr:col>5</xdr:col>
                    <xdr:colOff>647700</xdr:colOff>
                    <xdr:row>57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EABA5-14AB-4483-A44F-1518EA1A6B24}">
  <sheetPr>
    <tabColor theme="9" tint="0.39997558519241921"/>
    <pageSetUpPr fitToPage="1"/>
  </sheetPr>
  <dimension ref="B1:AX439"/>
  <sheetViews>
    <sheetView showGridLines="0" view="pageBreakPreview" topLeftCell="A106" zoomScale="91" zoomScaleNormal="85" zoomScaleSheetLayoutView="91" workbookViewId="0">
      <selection activeCell="H122" sqref="H122"/>
    </sheetView>
  </sheetViews>
  <sheetFormatPr defaultColWidth="8" defaultRowHeight="15" x14ac:dyDescent="0.35"/>
  <cols>
    <col min="1" max="1" width="1.453125" style="29" customWidth="1"/>
    <col min="2" max="2" width="7.453125" style="29" customWidth="1"/>
    <col min="3" max="3" width="14.90625" style="29" customWidth="1"/>
    <col min="4" max="4" width="20" style="29" customWidth="1"/>
    <col min="5" max="6" width="23.90625" style="29" customWidth="1"/>
    <col min="7" max="7" width="20.7265625" style="29" customWidth="1"/>
    <col min="8" max="8" width="30.7265625" style="29" customWidth="1"/>
    <col min="9" max="9" width="16.08984375" style="29" customWidth="1"/>
    <col min="10" max="10" width="20.08984375" style="28" customWidth="1"/>
    <col min="11" max="11" width="8" style="28" customWidth="1"/>
    <col min="12" max="12" width="9" style="28" customWidth="1"/>
    <col min="13" max="14" width="8" style="28" customWidth="1"/>
    <col min="15" max="38" width="9" style="28" customWidth="1"/>
    <col min="39" max="16384" width="8" style="29"/>
  </cols>
  <sheetData>
    <row r="1" spans="2:50" s="4" customFormat="1" ht="9" customHeight="1" thickBot="1" x14ac:dyDescent="0.5">
      <c r="C1" s="3"/>
      <c r="F1" s="4" t="s">
        <v>36</v>
      </c>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2:50" s="2" customFormat="1" ht="31.5" customHeight="1" thickBot="1" x14ac:dyDescent="0.4">
      <c r="B2" s="189" t="s">
        <v>170</v>
      </c>
      <c r="C2" s="190"/>
      <c r="D2" s="190"/>
      <c r="E2" s="190"/>
      <c r="F2" s="190"/>
      <c r="G2" s="190"/>
      <c r="H2" s="190"/>
      <c r="I2" s="190"/>
      <c r="J2" s="191"/>
      <c r="K2" s="6"/>
      <c r="L2" s="6"/>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2:50" s="2" customFormat="1" ht="16.5" thickBot="1" x14ac:dyDescent="0.4">
      <c r="B3" s="8" t="s">
        <v>37</v>
      </c>
      <c r="J3" s="9"/>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row>
    <row r="4" spans="2:50" s="2" customFormat="1" ht="16.5" thickBot="1" x14ac:dyDescent="0.4">
      <c r="C4" s="10"/>
      <c r="D4" s="11"/>
      <c r="E4" s="11"/>
      <c r="F4" s="11"/>
      <c r="I4" s="11"/>
      <c r="J4" s="133" t="str">
        <f>①利用申込書!L3</f>
        <v>ｙｙｙｙ/ｍｍ/ｄｄ</v>
      </c>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row>
    <row r="5" spans="2:50" s="2" customFormat="1" ht="43.5" customHeight="1" x14ac:dyDescent="0.35">
      <c r="B5" s="192" t="s">
        <v>288</v>
      </c>
      <c r="C5" s="192"/>
      <c r="D5" s="192"/>
      <c r="E5" s="192"/>
      <c r="F5" s="192"/>
      <c r="G5" s="192"/>
      <c r="H5" s="192"/>
      <c r="I5" s="192"/>
      <c r="J5" s="192"/>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row>
    <row r="6" spans="2:50" s="2" customFormat="1" ht="27" customHeight="1" x14ac:dyDescent="0.35">
      <c r="B6" s="193" t="s">
        <v>38</v>
      </c>
      <c r="C6" s="193"/>
      <c r="D6" s="196" t="str">
        <f>IF(①利用申込書!G11="","",①利用申込書!G11)</f>
        <v/>
      </c>
      <c r="E6" s="196"/>
      <c r="F6" s="196"/>
      <c r="G6" s="196"/>
      <c r="H6" s="196"/>
      <c r="I6" s="196"/>
      <c r="J6" s="196"/>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row>
    <row r="7" spans="2:50" s="2" customFormat="1" ht="27" customHeight="1" x14ac:dyDescent="0.35">
      <c r="B7" s="193" t="s">
        <v>39</v>
      </c>
      <c r="C7" s="193"/>
      <c r="D7" s="194" t="str">
        <f>IF(①利用申込書!G13="","",①利用申込書!G13)</f>
        <v/>
      </c>
      <c r="E7" s="195"/>
      <c r="F7" s="12" t="s">
        <v>40</v>
      </c>
      <c r="G7" s="196" t="str">
        <f>IF(①利用申込書!G14="","",①利用申込書!G14)</f>
        <v/>
      </c>
      <c r="H7" s="196"/>
      <c r="I7" s="196"/>
      <c r="J7" s="196"/>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row>
    <row r="8" spans="2:50" s="15" customFormat="1" ht="20.149999999999999" customHeight="1" x14ac:dyDescent="0.35">
      <c r="B8" s="13" t="s">
        <v>41</v>
      </c>
      <c r="D8" s="14"/>
      <c r="G8" s="14"/>
      <c r="H8" s="16"/>
      <c r="I8" s="14"/>
      <c r="J8" s="7"/>
      <c r="K8" s="7"/>
      <c r="L8" s="7"/>
      <c r="M8" s="7"/>
      <c r="N8" s="7"/>
      <c r="O8" s="7"/>
      <c r="P8" s="7"/>
      <c r="Q8" s="7"/>
      <c r="R8" s="7"/>
      <c r="S8" s="7"/>
      <c r="T8" s="7"/>
      <c r="U8" s="7"/>
      <c r="V8" s="7"/>
      <c r="W8" s="7"/>
      <c r="X8" s="7"/>
      <c r="Y8" s="7"/>
      <c r="Z8" s="7"/>
      <c r="AA8" s="7"/>
      <c r="AB8" s="7"/>
      <c r="AC8" s="7"/>
      <c r="AD8" s="7"/>
      <c r="AE8" s="7"/>
      <c r="AF8" s="7"/>
      <c r="AG8" s="7"/>
      <c r="AH8" s="7"/>
      <c r="AI8" s="7"/>
      <c r="AJ8" s="7"/>
      <c r="AK8" s="7"/>
      <c r="AL8" s="7"/>
    </row>
    <row r="9" spans="2:50" s="15" customFormat="1" ht="4" customHeight="1" x14ac:dyDescent="0.35">
      <c r="C9" s="17"/>
      <c r="D9" s="14"/>
      <c r="G9" s="14"/>
      <c r="H9" s="16"/>
      <c r="I9" s="14"/>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2:50" s="15" customFormat="1" ht="13" customHeight="1" x14ac:dyDescent="0.35">
      <c r="C10" s="18"/>
      <c r="D10" s="14"/>
      <c r="E10" s="19"/>
      <c r="F10" s="20"/>
      <c r="G10" s="14"/>
      <c r="H10" s="16"/>
      <c r="I10" s="14"/>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row>
    <row r="11" spans="2:50" s="15" customFormat="1" ht="24" customHeight="1" x14ac:dyDescent="0.35">
      <c r="B11" s="186" t="s">
        <v>298</v>
      </c>
      <c r="C11" s="187"/>
      <c r="D11" s="188"/>
      <c r="E11" s="19"/>
      <c r="F11" s="20"/>
      <c r="G11" s="14"/>
      <c r="H11" s="16"/>
      <c r="I11" s="14"/>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row>
    <row r="12" spans="2:50" s="25" customFormat="1" ht="40.4" customHeight="1" x14ac:dyDescent="0.35">
      <c r="B12" s="93" t="s">
        <v>299</v>
      </c>
      <c r="C12" s="116" t="s">
        <v>205</v>
      </c>
      <c r="D12" s="94" t="s">
        <v>286</v>
      </c>
      <c r="E12" s="22" t="s">
        <v>289</v>
      </c>
      <c r="F12" s="23" t="s">
        <v>42</v>
      </c>
      <c r="G12" s="22" t="s">
        <v>315</v>
      </c>
      <c r="H12" s="21" t="s">
        <v>168</v>
      </c>
      <c r="I12" s="21" t="s">
        <v>287</v>
      </c>
      <c r="J12" s="24" t="s">
        <v>43</v>
      </c>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row>
    <row r="13" spans="2:50" ht="20.25" customHeight="1" x14ac:dyDescent="0.35">
      <c r="B13" s="113" t="s">
        <v>299</v>
      </c>
      <c r="C13" s="115" t="str">
        <f>IF(①利用申込書!$K$11="","",①利用申込書!$K$11)</f>
        <v>1234</v>
      </c>
      <c r="D13" s="95"/>
      <c r="E13" s="30"/>
      <c r="F13" s="30"/>
      <c r="G13" s="96"/>
      <c r="H13" s="137" t="str">
        <f>IFERROR(VLOOKUP(G13,eラーニング動画一覧!$A$3:$C$182,3,FALSE),"")</f>
        <v/>
      </c>
      <c r="I13" s="26"/>
      <c r="J13" s="27"/>
      <c r="AM13" s="28"/>
    </row>
    <row r="14" spans="2:50" ht="20.25" customHeight="1" x14ac:dyDescent="0.35">
      <c r="B14" s="113" t="s">
        <v>299</v>
      </c>
      <c r="C14" s="115" t="str">
        <f>IF(①利用申込書!$K$11="","",①利用申込書!$K$11)</f>
        <v>1234</v>
      </c>
      <c r="D14" s="95"/>
      <c r="E14" s="30"/>
      <c r="F14" s="30"/>
      <c r="G14" s="96"/>
      <c r="H14" s="138" t="str">
        <f>IFERROR(VLOOKUP(G14,eラーニング動画一覧!$A$3:$C$182,3,FALSE),"")</f>
        <v/>
      </c>
      <c r="I14" s="31"/>
      <c r="J14" s="32"/>
      <c r="AM14" s="28"/>
    </row>
    <row r="15" spans="2:50" ht="20.25" customHeight="1" x14ac:dyDescent="0.35">
      <c r="B15" s="113" t="s">
        <v>299</v>
      </c>
      <c r="C15" s="115" t="str">
        <f>IF(①利用申込書!$K$11="","",①利用申込書!$K$11)</f>
        <v>1234</v>
      </c>
      <c r="D15" s="95"/>
      <c r="E15" s="30"/>
      <c r="F15" s="30"/>
      <c r="G15" s="96"/>
      <c r="H15" s="138" t="str">
        <f>IFERROR(VLOOKUP(G15,eラーニング動画一覧!$A$3:$C$182,3,FALSE),"")</f>
        <v/>
      </c>
      <c r="I15" s="31"/>
      <c r="J15" s="32"/>
      <c r="AM15" s="28"/>
    </row>
    <row r="16" spans="2:50" ht="20.25" customHeight="1" x14ac:dyDescent="0.35">
      <c r="B16" s="113" t="s">
        <v>299</v>
      </c>
      <c r="C16" s="115" t="str">
        <f>IF(①利用申込書!$K$11="","",①利用申込書!$K$11)</f>
        <v>1234</v>
      </c>
      <c r="D16" s="95"/>
      <c r="E16" s="30"/>
      <c r="F16" s="30"/>
      <c r="G16" s="96"/>
      <c r="H16" s="138" t="str">
        <f>IFERROR(VLOOKUP(G16,eラーニング動画一覧!$A$3:$C$182,3,FALSE),"")</f>
        <v/>
      </c>
      <c r="I16" s="31"/>
      <c r="J16" s="32"/>
      <c r="AM16" s="28"/>
    </row>
    <row r="17" spans="2:39" ht="20.25" customHeight="1" x14ac:dyDescent="0.35">
      <c r="B17" s="113" t="s">
        <v>299</v>
      </c>
      <c r="C17" s="115" t="str">
        <f>IF(①利用申込書!$K$11="","",①利用申込書!$K$11)</f>
        <v>1234</v>
      </c>
      <c r="D17" s="95"/>
      <c r="E17" s="30"/>
      <c r="F17" s="30"/>
      <c r="G17" s="96"/>
      <c r="H17" s="138" t="str">
        <f>IFERROR(VLOOKUP(G17,eラーニング動画一覧!$A$3:$C$182,3,FALSE),"")</f>
        <v/>
      </c>
      <c r="I17" s="31"/>
      <c r="J17" s="32"/>
      <c r="AM17" s="28"/>
    </row>
    <row r="18" spans="2:39" ht="20.25" customHeight="1" x14ac:dyDescent="0.35">
      <c r="B18" s="113" t="s">
        <v>299</v>
      </c>
      <c r="C18" s="115" t="str">
        <f>IF(①利用申込書!$K$11="","",①利用申込書!$K$11)</f>
        <v>1234</v>
      </c>
      <c r="D18" s="95"/>
      <c r="E18" s="30"/>
      <c r="F18" s="30"/>
      <c r="G18" s="96"/>
      <c r="H18" s="138" t="str">
        <f>IFERROR(VLOOKUP(G18,eラーニング動画一覧!$A$3:$C$182,3,FALSE),"")</f>
        <v/>
      </c>
      <c r="I18" s="31"/>
      <c r="J18" s="32"/>
      <c r="AM18" s="28"/>
    </row>
    <row r="19" spans="2:39" ht="20.25" customHeight="1" x14ac:dyDescent="0.35">
      <c r="B19" s="113" t="s">
        <v>299</v>
      </c>
      <c r="C19" s="115" t="str">
        <f>IF(①利用申込書!$K$11="","",①利用申込書!$K$11)</f>
        <v>1234</v>
      </c>
      <c r="D19" s="95"/>
      <c r="E19" s="30"/>
      <c r="F19" s="30"/>
      <c r="G19" s="96"/>
      <c r="H19" s="138" t="str">
        <f>IFERROR(VLOOKUP(G19,eラーニング動画一覧!$A$3:$C$182,3,FALSE),"")</f>
        <v/>
      </c>
      <c r="I19" s="31"/>
      <c r="J19" s="32"/>
      <c r="AM19" s="28"/>
    </row>
    <row r="20" spans="2:39" ht="20.25" customHeight="1" x14ac:dyDescent="0.35">
      <c r="B20" s="113" t="s">
        <v>299</v>
      </c>
      <c r="C20" s="115" t="str">
        <f>IF(①利用申込書!$K$11="","",①利用申込書!$K$11)</f>
        <v>1234</v>
      </c>
      <c r="D20" s="95"/>
      <c r="E20" s="30"/>
      <c r="F20" s="30"/>
      <c r="G20" s="96"/>
      <c r="H20" s="138" t="str">
        <f>IFERROR(VLOOKUP(G20,eラーニング動画一覧!$A$3:$C$182,3,FALSE),"")</f>
        <v/>
      </c>
      <c r="I20" s="31"/>
      <c r="J20" s="32"/>
      <c r="AM20" s="28"/>
    </row>
    <row r="21" spans="2:39" ht="20.25" customHeight="1" x14ac:dyDescent="0.35">
      <c r="B21" s="113" t="s">
        <v>299</v>
      </c>
      <c r="C21" s="115" t="str">
        <f>IF(①利用申込書!$K$11="","",①利用申込書!$K$11)</f>
        <v>1234</v>
      </c>
      <c r="D21" s="95"/>
      <c r="E21" s="30"/>
      <c r="F21" s="30"/>
      <c r="G21" s="96"/>
      <c r="H21" s="138" t="str">
        <f>IFERROR(VLOOKUP(G21,eラーニング動画一覧!$A$3:$C$182,3,FALSE),"")</f>
        <v/>
      </c>
      <c r="I21" s="31"/>
      <c r="J21" s="32"/>
      <c r="AM21" s="28"/>
    </row>
    <row r="22" spans="2:39" ht="20.25" customHeight="1" x14ac:dyDescent="0.35">
      <c r="B22" s="113" t="s">
        <v>299</v>
      </c>
      <c r="C22" s="115" t="str">
        <f>IF(①利用申込書!$K$11="","",①利用申込書!$K$11)</f>
        <v>1234</v>
      </c>
      <c r="D22" s="95"/>
      <c r="E22" s="30"/>
      <c r="F22" s="30"/>
      <c r="G22" s="96"/>
      <c r="H22" s="138" t="str">
        <f>IFERROR(VLOOKUP(G22,eラーニング動画一覧!$A$3:$C$182,3,FALSE),"")</f>
        <v/>
      </c>
      <c r="I22" s="31"/>
      <c r="J22" s="32"/>
      <c r="AM22" s="28"/>
    </row>
    <row r="23" spans="2:39" ht="20.25" customHeight="1" x14ac:dyDescent="0.35">
      <c r="B23" s="113" t="s">
        <v>299</v>
      </c>
      <c r="C23" s="115" t="str">
        <f>IF(①利用申込書!$K$11="","",①利用申込書!$K$11)</f>
        <v>1234</v>
      </c>
      <c r="D23" s="95"/>
      <c r="E23" s="30"/>
      <c r="F23" s="30"/>
      <c r="G23" s="96"/>
      <c r="H23" s="138" t="str">
        <f>IFERROR(VLOOKUP(G23,eラーニング動画一覧!$A$3:$C$182,3,FALSE),"")</f>
        <v/>
      </c>
      <c r="I23" s="31"/>
      <c r="J23" s="32"/>
      <c r="AM23" s="28"/>
    </row>
    <row r="24" spans="2:39" ht="20.25" customHeight="1" x14ac:dyDescent="0.35">
      <c r="B24" s="113" t="s">
        <v>299</v>
      </c>
      <c r="C24" s="115" t="str">
        <f>IF(①利用申込書!$K$11="","",①利用申込書!$K$11)</f>
        <v>1234</v>
      </c>
      <c r="D24" s="95"/>
      <c r="E24" s="30"/>
      <c r="F24" s="30"/>
      <c r="G24" s="96"/>
      <c r="H24" s="138" t="str">
        <f>IFERROR(VLOOKUP(G24,eラーニング動画一覧!$A$3:$C$182,3,FALSE),"")</f>
        <v/>
      </c>
      <c r="I24" s="31"/>
      <c r="J24" s="32"/>
      <c r="AM24" s="28"/>
    </row>
    <row r="25" spans="2:39" ht="20.25" customHeight="1" x14ac:dyDescent="0.35">
      <c r="B25" s="113" t="s">
        <v>299</v>
      </c>
      <c r="C25" s="115" t="str">
        <f>IF(①利用申込書!$K$11="","",①利用申込書!$K$11)</f>
        <v>1234</v>
      </c>
      <c r="D25" s="95"/>
      <c r="E25" s="30"/>
      <c r="F25" s="30"/>
      <c r="G25" s="96"/>
      <c r="H25" s="138" t="str">
        <f>IFERROR(VLOOKUP(G25,eラーニング動画一覧!$A$3:$C$182,3,FALSE),"")</f>
        <v/>
      </c>
      <c r="I25" s="31"/>
      <c r="J25" s="32"/>
      <c r="AM25" s="28"/>
    </row>
    <row r="26" spans="2:39" ht="20.25" customHeight="1" x14ac:dyDescent="0.35">
      <c r="B26" s="113" t="s">
        <v>299</v>
      </c>
      <c r="C26" s="115" t="str">
        <f>IF(①利用申込書!$K$11="","",①利用申込書!$K$11)</f>
        <v>1234</v>
      </c>
      <c r="D26" s="95"/>
      <c r="E26" s="30"/>
      <c r="F26" s="30"/>
      <c r="G26" s="96"/>
      <c r="H26" s="138" t="str">
        <f>IFERROR(VLOOKUP(G26,eラーニング動画一覧!$A$3:$C$182,3,FALSE),"")</f>
        <v/>
      </c>
      <c r="I26" s="31"/>
      <c r="J26" s="32"/>
      <c r="AM26" s="28"/>
    </row>
    <row r="27" spans="2:39" ht="20.25" customHeight="1" x14ac:dyDescent="0.35">
      <c r="B27" s="113" t="s">
        <v>299</v>
      </c>
      <c r="C27" s="115" t="str">
        <f>IF(①利用申込書!$K$11="","",①利用申込書!$K$11)</f>
        <v>1234</v>
      </c>
      <c r="D27" s="95"/>
      <c r="E27" s="30"/>
      <c r="F27" s="30"/>
      <c r="G27" s="96"/>
      <c r="H27" s="138" t="str">
        <f>IFERROR(VLOOKUP(G27,eラーニング動画一覧!$A$3:$C$182,3,FALSE),"")</f>
        <v/>
      </c>
      <c r="I27" s="31"/>
      <c r="J27" s="32"/>
      <c r="AM27" s="28"/>
    </row>
    <row r="28" spans="2:39" ht="20.25" customHeight="1" x14ac:dyDescent="0.35">
      <c r="B28" s="113" t="s">
        <v>299</v>
      </c>
      <c r="C28" s="115" t="str">
        <f>IF(①利用申込書!$K$11="","",①利用申込書!$K$11)</f>
        <v>1234</v>
      </c>
      <c r="D28" s="95"/>
      <c r="E28" s="30"/>
      <c r="F28" s="30"/>
      <c r="G28" s="96"/>
      <c r="H28" s="138" t="str">
        <f>IFERROR(VLOOKUP(G28,eラーニング動画一覧!$A$3:$C$182,3,FALSE),"")</f>
        <v/>
      </c>
      <c r="I28" s="31"/>
      <c r="J28" s="32"/>
      <c r="AM28" s="28"/>
    </row>
    <row r="29" spans="2:39" ht="20.25" customHeight="1" x14ac:dyDescent="0.35">
      <c r="B29" s="113" t="s">
        <v>299</v>
      </c>
      <c r="C29" s="115" t="str">
        <f>IF(①利用申込書!$K$11="","",①利用申込書!$K$11)</f>
        <v>1234</v>
      </c>
      <c r="D29" s="95"/>
      <c r="E29" s="30"/>
      <c r="F29" s="30"/>
      <c r="G29" s="96"/>
      <c r="H29" s="138" t="str">
        <f>IFERROR(VLOOKUP(G29,eラーニング動画一覧!$A$3:$C$182,3,FALSE),"")</f>
        <v/>
      </c>
      <c r="I29" s="31"/>
      <c r="J29" s="32"/>
      <c r="AM29" s="28"/>
    </row>
    <row r="30" spans="2:39" ht="20.25" customHeight="1" x14ac:dyDescent="0.35">
      <c r="B30" s="113" t="s">
        <v>299</v>
      </c>
      <c r="C30" s="115" t="str">
        <f>IF(①利用申込書!$K$11="","",①利用申込書!$K$11)</f>
        <v>1234</v>
      </c>
      <c r="D30" s="95"/>
      <c r="E30" s="30"/>
      <c r="F30" s="30"/>
      <c r="G30" s="96"/>
      <c r="H30" s="138" t="str">
        <f>IFERROR(VLOOKUP(G30,eラーニング動画一覧!$A$3:$C$182,3,FALSE),"")</f>
        <v/>
      </c>
      <c r="I30" s="31"/>
      <c r="J30" s="32"/>
      <c r="AM30" s="28"/>
    </row>
    <row r="31" spans="2:39" ht="20.25" customHeight="1" x14ac:dyDescent="0.35">
      <c r="B31" s="113" t="s">
        <v>299</v>
      </c>
      <c r="C31" s="115" t="str">
        <f>IF(①利用申込書!$K$11="","",①利用申込書!$K$11)</f>
        <v>1234</v>
      </c>
      <c r="D31" s="95"/>
      <c r="E31" s="30"/>
      <c r="F31" s="30"/>
      <c r="G31" s="96"/>
      <c r="H31" s="138" t="str">
        <f>IFERROR(VLOOKUP(G31,eラーニング動画一覧!$A$3:$C$182,3,FALSE),"")</f>
        <v/>
      </c>
      <c r="I31" s="31"/>
      <c r="J31" s="32"/>
      <c r="AM31" s="28"/>
    </row>
    <row r="32" spans="2:39" ht="20.25" customHeight="1" x14ac:dyDescent="0.35">
      <c r="B32" s="113" t="s">
        <v>299</v>
      </c>
      <c r="C32" s="115" t="str">
        <f>IF(①利用申込書!$K$11="","",①利用申込書!$K$11)</f>
        <v>1234</v>
      </c>
      <c r="D32" s="95"/>
      <c r="E32" s="30"/>
      <c r="F32" s="30"/>
      <c r="G32" s="96"/>
      <c r="H32" s="138" t="str">
        <f>IFERROR(VLOOKUP(G32,eラーニング動画一覧!$A$3:$C$182,3,FALSE),"")</f>
        <v/>
      </c>
      <c r="I32" s="31"/>
      <c r="J32" s="32"/>
      <c r="AM32" s="28"/>
    </row>
    <row r="33" spans="2:39" ht="20.25" customHeight="1" x14ac:dyDescent="0.35">
      <c r="B33" s="113" t="s">
        <v>299</v>
      </c>
      <c r="C33" s="115" t="str">
        <f>IF(①利用申込書!$K$11="","",①利用申込書!$K$11)</f>
        <v>1234</v>
      </c>
      <c r="D33" s="95"/>
      <c r="E33" s="30"/>
      <c r="F33" s="30"/>
      <c r="G33" s="96"/>
      <c r="H33" s="138" t="str">
        <f>IFERROR(VLOOKUP(G33,eラーニング動画一覧!$A$3:$C$182,3,FALSE),"")</f>
        <v/>
      </c>
      <c r="I33" s="31"/>
      <c r="J33" s="32"/>
      <c r="AM33" s="28"/>
    </row>
    <row r="34" spans="2:39" ht="20.25" customHeight="1" x14ac:dyDescent="0.35">
      <c r="B34" s="113" t="s">
        <v>299</v>
      </c>
      <c r="C34" s="115" t="str">
        <f>IF(①利用申込書!$K$11="","",①利用申込書!$K$11)</f>
        <v>1234</v>
      </c>
      <c r="D34" s="95"/>
      <c r="E34" s="30"/>
      <c r="F34" s="30"/>
      <c r="G34" s="96"/>
      <c r="H34" s="138" t="str">
        <f>IFERROR(VLOOKUP(G34,eラーニング動画一覧!$A$3:$C$182,3,FALSE),"")</f>
        <v/>
      </c>
      <c r="I34" s="31"/>
      <c r="J34" s="32"/>
      <c r="AM34" s="28"/>
    </row>
    <row r="35" spans="2:39" ht="20.25" customHeight="1" x14ac:dyDescent="0.35">
      <c r="B35" s="113" t="s">
        <v>299</v>
      </c>
      <c r="C35" s="115" t="str">
        <f>IF(①利用申込書!$K$11="","",①利用申込書!$K$11)</f>
        <v>1234</v>
      </c>
      <c r="D35" s="95"/>
      <c r="E35" s="30"/>
      <c r="F35" s="30"/>
      <c r="G35" s="96"/>
      <c r="H35" s="138" t="str">
        <f>IFERROR(VLOOKUP(G35,eラーニング動画一覧!$A$3:$C$182,3,FALSE),"")</f>
        <v/>
      </c>
      <c r="I35" s="31"/>
      <c r="J35" s="32"/>
      <c r="AM35" s="28"/>
    </row>
    <row r="36" spans="2:39" ht="20.25" customHeight="1" x14ac:dyDescent="0.35">
      <c r="B36" s="113" t="s">
        <v>299</v>
      </c>
      <c r="C36" s="115" t="str">
        <f>IF(①利用申込書!$K$11="","",①利用申込書!$K$11)</f>
        <v>1234</v>
      </c>
      <c r="D36" s="95"/>
      <c r="E36" s="30"/>
      <c r="F36" s="30"/>
      <c r="G36" s="96"/>
      <c r="H36" s="138" t="str">
        <f>IFERROR(VLOOKUP(G36,eラーニング動画一覧!$A$3:$C$182,3,FALSE),"")</f>
        <v/>
      </c>
      <c r="I36" s="31"/>
      <c r="J36" s="32"/>
      <c r="AM36" s="28"/>
    </row>
    <row r="37" spans="2:39" ht="20.25" customHeight="1" x14ac:dyDescent="0.35">
      <c r="B37" s="113" t="s">
        <v>299</v>
      </c>
      <c r="C37" s="115" t="str">
        <f>IF(①利用申込書!$K$11="","",①利用申込書!$K$11)</f>
        <v>1234</v>
      </c>
      <c r="D37" s="95"/>
      <c r="E37" s="30"/>
      <c r="F37" s="30"/>
      <c r="G37" s="96"/>
      <c r="H37" s="138" t="str">
        <f>IFERROR(VLOOKUP(G37,eラーニング動画一覧!$A$3:$C$182,3,FALSE),"")</f>
        <v/>
      </c>
      <c r="I37" s="31"/>
      <c r="J37" s="32"/>
      <c r="AM37" s="28"/>
    </row>
    <row r="38" spans="2:39" ht="20.25" customHeight="1" x14ac:dyDescent="0.35">
      <c r="B38" s="113" t="s">
        <v>299</v>
      </c>
      <c r="C38" s="115" t="str">
        <f>IF(①利用申込書!$K$11="","",①利用申込書!$K$11)</f>
        <v>1234</v>
      </c>
      <c r="D38" s="95"/>
      <c r="E38" s="30"/>
      <c r="F38" s="30"/>
      <c r="G38" s="96"/>
      <c r="H38" s="138" t="str">
        <f>IFERROR(VLOOKUP(G38,eラーニング動画一覧!$A$3:$C$182,3,FALSE),"")</f>
        <v/>
      </c>
      <c r="I38" s="31"/>
      <c r="J38" s="32"/>
      <c r="AM38" s="28"/>
    </row>
    <row r="39" spans="2:39" ht="20.25" customHeight="1" x14ac:dyDescent="0.35">
      <c r="B39" s="113" t="s">
        <v>299</v>
      </c>
      <c r="C39" s="115" t="str">
        <f>IF(①利用申込書!$K$11="","",①利用申込書!$K$11)</f>
        <v>1234</v>
      </c>
      <c r="D39" s="95"/>
      <c r="E39" s="30"/>
      <c r="F39" s="30"/>
      <c r="G39" s="96"/>
      <c r="H39" s="138" t="str">
        <f>IFERROR(VLOOKUP(G39,eラーニング動画一覧!$A$3:$C$182,3,FALSE),"")</f>
        <v/>
      </c>
      <c r="I39" s="31"/>
      <c r="J39" s="32"/>
      <c r="AM39" s="28"/>
    </row>
    <row r="40" spans="2:39" ht="20.25" customHeight="1" x14ac:dyDescent="0.35">
      <c r="B40" s="113" t="s">
        <v>299</v>
      </c>
      <c r="C40" s="115" t="str">
        <f>IF(①利用申込書!$K$11="","",①利用申込書!$K$11)</f>
        <v>1234</v>
      </c>
      <c r="D40" s="95"/>
      <c r="E40" s="30"/>
      <c r="F40" s="30"/>
      <c r="G40" s="96"/>
      <c r="H40" s="138" t="str">
        <f>IFERROR(VLOOKUP(G40,eラーニング動画一覧!$A$3:$C$182,3,FALSE),"")</f>
        <v/>
      </c>
      <c r="I40" s="31"/>
      <c r="J40" s="32"/>
      <c r="AM40" s="28"/>
    </row>
    <row r="41" spans="2:39" ht="20.25" customHeight="1" x14ac:dyDescent="0.35">
      <c r="B41" s="113" t="s">
        <v>299</v>
      </c>
      <c r="C41" s="115" t="str">
        <f>IF(①利用申込書!$K$11="","",①利用申込書!$K$11)</f>
        <v>1234</v>
      </c>
      <c r="D41" s="95"/>
      <c r="E41" s="30"/>
      <c r="F41" s="30"/>
      <c r="G41" s="96"/>
      <c r="H41" s="138" t="str">
        <f>IFERROR(VLOOKUP(G41,eラーニング動画一覧!$A$3:$C$182,3,FALSE),"")</f>
        <v/>
      </c>
      <c r="I41" s="31"/>
      <c r="J41" s="32"/>
      <c r="AM41" s="28"/>
    </row>
    <row r="42" spans="2:39" ht="20.25" customHeight="1" x14ac:dyDescent="0.35">
      <c r="B42" s="113" t="s">
        <v>299</v>
      </c>
      <c r="C42" s="115" t="str">
        <f>IF(①利用申込書!$K$11="","",①利用申込書!$K$11)</f>
        <v>1234</v>
      </c>
      <c r="D42" s="95"/>
      <c r="E42" s="30"/>
      <c r="F42" s="30"/>
      <c r="G42" s="96"/>
      <c r="H42" s="138" t="str">
        <f>IFERROR(VLOOKUP(G42,eラーニング動画一覧!$A$3:$C$182,3,FALSE),"")</f>
        <v/>
      </c>
      <c r="I42" s="31"/>
      <c r="J42" s="32"/>
      <c r="AM42" s="28"/>
    </row>
    <row r="43" spans="2:39" ht="20.25" customHeight="1" x14ac:dyDescent="0.35">
      <c r="B43" s="113" t="s">
        <v>299</v>
      </c>
      <c r="C43" s="115" t="str">
        <f>IF(①利用申込書!$K$11="","",①利用申込書!$K$11)</f>
        <v>1234</v>
      </c>
      <c r="D43" s="95"/>
      <c r="E43" s="30"/>
      <c r="F43" s="30"/>
      <c r="G43" s="96"/>
      <c r="H43" s="138" t="str">
        <f>IFERROR(VLOOKUP(G43,eラーニング動画一覧!$A$3:$C$182,3,FALSE),"")</f>
        <v/>
      </c>
      <c r="I43" s="31"/>
      <c r="J43" s="32"/>
      <c r="AM43" s="28"/>
    </row>
    <row r="44" spans="2:39" ht="20.25" customHeight="1" x14ac:dyDescent="0.35">
      <c r="B44" s="113" t="s">
        <v>299</v>
      </c>
      <c r="C44" s="115" t="str">
        <f>IF(①利用申込書!$K$11="","",①利用申込書!$K$11)</f>
        <v>1234</v>
      </c>
      <c r="D44" s="95"/>
      <c r="E44" s="30"/>
      <c r="F44" s="30"/>
      <c r="G44" s="96"/>
      <c r="H44" s="138" t="str">
        <f>IFERROR(VLOOKUP(G44,eラーニング動画一覧!$A$3:$C$182,3,FALSE),"")</f>
        <v/>
      </c>
      <c r="I44" s="31"/>
      <c r="J44" s="32"/>
      <c r="AM44" s="28"/>
    </row>
    <row r="45" spans="2:39" ht="20.25" customHeight="1" x14ac:dyDescent="0.35">
      <c r="B45" s="113" t="s">
        <v>299</v>
      </c>
      <c r="C45" s="115" t="str">
        <f>IF(①利用申込書!$K$11="","",①利用申込書!$K$11)</f>
        <v>1234</v>
      </c>
      <c r="D45" s="95"/>
      <c r="E45" s="30"/>
      <c r="F45" s="30"/>
      <c r="G45" s="96"/>
      <c r="H45" s="138" t="str">
        <f>IFERROR(VLOOKUP(G45,eラーニング動画一覧!$A$3:$C$182,3,FALSE),"")</f>
        <v/>
      </c>
      <c r="I45" s="31"/>
      <c r="J45" s="32"/>
      <c r="AM45" s="28"/>
    </row>
    <row r="46" spans="2:39" ht="20.25" customHeight="1" x14ac:dyDescent="0.35">
      <c r="B46" s="113" t="s">
        <v>299</v>
      </c>
      <c r="C46" s="115" t="str">
        <f>IF(①利用申込書!$K$11="","",①利用申込書!$K$11)</f>
        <v>1234</v>
      </c>
      <c r="D46" s="95"/>
      <c r="E46" s="30"/>
      <c r="F46" s="30"/>
      <c r="G46" s="96"/>
      <c r="H46" s="138" t="str">
        <f>IFERROR(VLOOKUP(G46,eラーニング動画一覧!$A$3:$C$182,3,FALSE),"")</f>
        <v/>
      </c>
      <c r="I46" s="31"/>
      <c r="J46" s="32"/>
      <c r="AM46" s="28"/>
    </row>
    <row r="47" spans="2:39" ht="20.25" customHeight="1" x14ac:dyDescent="0.35">
      <c r="B47" s="113" t="s">
        <v>299</v>
      </c>
      <c r="C47" s="115" t="str">
        <f>IF(①利用申込書!$K$11="","",①利用申込書!$K$11)</f>
        <v>1234</v>
      </c>
      <c r="D47" s="95"/>
      <c r="E47" s="30"/>
      <c r="F47" s="30"/>
      <c r="G47" s="96"/>
      <c r="H47" s="138" t="str">
        <f>IFERROR(VLOOKUP(G47,eラーニング動画一覧!$A$3:$C$182,3,FALSE),"")</f>
        <v/>
      </c>
      <c r="I47" s="31"/>
      <c r="J47" s="32"/>
      <c r="AM47" s="28"/>
    </row>
    <row r="48" spans="2:39" ht="20.25" customHeight="1" x14ac:dyDescent="0.35">
      <c r="B48" s="113" t="s">
        <v>299</v>
      </c>
      <c r="C48" s="115" t="str">
        <f>IF(①利用申込書!$K$11="","",①利用申込書!$K$11)</f>
        <v>1234</v>
      </c>
      <c r="D48" s="95"/>
      <c r="E48" s="30"/>
      <c r="F48" s="30"/>
      <c r="G48" s="96"/>
      <c r="H48" s="138" t="str">
        <f>IFERROR(VLOOKUP(G48,eラーニング動画一覧!$A$3:$C$182,3,FALSE),"")</f>
        <v/>
      </c>
      <c r="I48" s="31"/>
      <c r="J48" s="32"/>
      <c r="AM48" s="28"/>
    </row>
    <row r="49" spans="2:39" ht="20.25" customHeight="1" x14ac:dyDescent="0.35">
      <c r="B49" s="113" t="s">
        <v>299</v>
      </c>
      <c r="C49" s="115" t="str">
        <f>IF(①利用申込書!$K$11="","",①利用申込書!$K$11)</f>
        <v>1234</v>
      </c>
      <c r="D49" s="95"/>
      <c r="E49" s="30"/>
      <c r="F49" s="30"/>
      <c r="G49" s="96"/>
      <c r="H49" s="138" t="str">
        <f>IFERROR(VLOOKUP(G49,eラーニング動画一覧!$A$3:$C$182,3,FALSE),"")</f>
        <v/>
      </c>
      <c r="I49" s="31"/>
      <c r="J49" s="32"/>
      <c r="AM49" s="28"/>
    </row>
    <row r="50" spans="2:39" ht="20.25" customHeight="1" x14ac:dyDescent="0.35">
      <c r="B50" s="113" t="s">
        <v>299</v>
      </c>
      <c r="C50" s="115" t="str">
        <f>IF(①利用申込書!$K$11="","",①利用申込書!$K$11)</f>
        <v>1234</v>
      </c>
      <c r="D50" s="95"/>
      <c r="E50" s="30"/>
      <c r="F50" s="30"/>
      <c r="G50" s="96"/>
      <c r="H50" s="138" t="str">
        <f>IFERROR(VLOOKUP(G50,eラーニング動画一覧!$A$3:$C$182,3,FALSE),"")</f>
        <v/>
      </c>
      <c r="I50" s="31"/>
      <c r="J50" s="32"/>
      <c r="AM50" s="28"/>
    </row>
    <row r="51" spans="2:39" ht="20.25" customHeight="1" x14ac:dyDescent="0.35">
      <c r="B51" s="113" t="s">
        <v>299</v>
      </c>
      <c r="C51" s="115" t="str">
        <f>IF(①利用申込書!$K$11="","",①利用申込書!$K$11)</f>
        <v>1234</v>
      </c>
      <c r="D51" s="95"/>
      <c r="E51" s="30"/>
      <c r="F51" s="30"/>
      <c r="G51" s="96"/>
      <c r="H51" s="138" t="str">
        <f>IFERROR(VLOOKUP(G51,eラーニング動画一覧!$A$3:$C$182,3,FALSE),"")</f>
        <v/>
      </c>
      <c r="I51" s="31"/>
      <c r="J51" s="32"/>
      <c r="AM51" s="28"/>
    </row>
    <row r="52" spans="2:39" ht="20.25" customHeight="1" x14ac:dyDescent="0.35">
      <c r="B52" s="113" t="s">
        <v>299</v>
      </c>
      <c r="C52" s="115" t="str">
        <f>IF(①利用申込書!$K$11="","",①利用申込書!$K$11)</f>
        <v>1234</v>
      </c>
      <c r="D52" s="95"/>
      <c r="E52" s="30"/>
      <c r="F52" s="30"/>
      <c r="G52" s="96"/>
      <c r="H52" s="138" t="str">
        <f>IFERROR(VLOOKUP(G52,eラーニング動画一覧!$A$3:$C$182,3,FALSE),"")</f>
        <v/>
      </c>
      <c r="I52" s="31"/>
      <c r="J52" s="32"/>
      <c r="AM52" s="28"/>
    </row>
    <row r="53" spans="2:39" ht="20.25" customHeight="1" x14ac:dyDescent="0.35">
      <c r="B53" s="113" t="s">
        <v>299</v>
      </c>
      <c r="C53" s="115" t="str">
        <f>IF(①利用申込書!$K$11="","",①利用申込書!$K$11)</f>
        <v>1234</v>
      </c>
      <c r="D53" s="95"/>
      <c r="E53" s="30"/>
      <c r="F53" s="30"/>
      <c r="G53" s="96"/>
      <c r="H53" s="138" t="str">
        <f>IFERROR(VLOOKUP(G53,eラーニング動画一覧!$A$3:$C$182,3,FALSE),"")</f>
        <v/>
      </c>
      <c r="I53" s="31"/>
      <c r="J53" s="32"/>
      <c r="AM53" s="28"/>
    </row>
    <row r="54" spans="2:39" ht="20.25" customHeight="1" x14ac:dyDescent="0.35">
      <c r="B54" s="113" t="s">
        <v>299</v>
      </c>
      <c r="C54" s="115" t="str">
        <f>IF(①利用申込書!$K$11="","",①利用申込書!$K$11)</f>
        <v>1234</v>
      </c>
      <c r="D54" s="95"/>
      <c r="E54" s="30"/>
      <c r="F54" s="30"/>
      <c r="G54" s="96"/>
      <c r="H54" s="138" t="str">
        <f>IFERROR(VLOOKUP(G54,eラーニング動画一覧!$A$3:$C$182,3,FALSE),"")</f>
        <v/>
      </c>
      <c r="I54" s="31"/>
      <c r="J54" s="32"/>
      <c r="AM54" s="28"/>
    </row>
    <row r="55" spans="2:39" ht="20.25" customHeight="1" x14ac:dyDescent="0.35">
      <c r="B55" s="113" t="s">
        <v>299</v>
      </c>
      <c r="C55" s="115" t="str">
        <f>IF(①利用申込書!$K$11="","",①利用申込書!$K$11)</f>
        <v>1234</v>
      </c>
      <c r="D55" s="95"/>
      <c r="E55" s="30"/>
      <c r="F55" s="30"/>
      <c r="G55" s="96"/>
      <c r="H55" s="138" t="str">
        <f>IFERROR(VLOOKUP(G55,eラーニング動画一覧!$A$3:$C$182,3,FALSE),"")</f>
        <v/>
      </c>
      <c r="I55" s="31"/>
      <c r="J55" s="32"/>
      <c r="AM55" s="28"/>
    </row>
    <row r="56" spans="2:39" ht="20.25" customHeight="1" x14ac:dyDescent="0.35">
      <c r="B56" s="113" t="s">
        <v>299</v>
      </c>
      <c r="C56" s="115" t="str">
        <f>IF(①利用申込書!$K$11="","",①利用申込書!$K$11)</f>
        <v>1234</v>
      </c>
      <c r="D56" s="95"/>
      <c r="E56" s="30"/>
      <c r="F56" s="30"/>
      <c r="G56" s="96"/>
      <c r="H56" s="138" t="str">
        <f>IFERROR(VLOOKUP(G56,eラーニング動画一覧!$A$3:$C$182,3,FALSE),"")</f>
        <v/>
      </c>
      <c r="I56" s="31"/>
      <c r="J56" s="32"/>
      <c r="AM56" s="28"/>
    </row>
    <row r="57" spans="2:39" ht="20.25" customHeight="1" x14ac:dyDescent="0.35">
      <c r="B57" s="113" t="s">
        <v>299</v>
      </c>
      <c r="C57" s="115" t="str">
        <f>IF(①利用申込書!$K$11="","",①利用申込書!$K$11)</f>
        <v>1234</v>
      </c>
      <c r="D57" s="95"/>
      <c r="E57" s="30"/>
      <c r="F57" s="30"/>
      <c r="G57" s="96"/>
      <c r="H57" s="138" t="str">
        <f>IFERROR(VLOOKUP(G57,eラーニング動画一覧!$A$3:$C$182,3,FALSE),"")</f>
        <v/>
      </c>
      <c r="I57" s="31"/>
      <c r="J57" s="32"/>
      <c r="AM57" s="28"/>
    </row>
    <row r="58" spans="2:39" ht="20.25" customHeight="1" x14ac:dyDescent="0.35">
      <c r="B58" s="113" t="s">
        <v>299</v>
      </c>
      <c r="C58" s="115" t="str">
        <f>IF(①利用申込書!$K$11="","",①利用申込書!$K$11)</f>
        <v>1234</v>
      </c>
      <c r="D58" s="95"/>
      <c r="E58" s="30"/>
      <c r="F58" s="30"/>
      <c r="G58" s="96"/>
      <c r="H58" s="138" t="str">
        <f>IFERROR(VLOOKUP(G58,eラーニング動画一覧!$A$3:$C$182,3,FALSE),"")</f>
        <v/>
      </c>
      <c r="I58" s="31"/>
      <c r="J58" s="32"/>
      <c r="AM58" s="28"/>
    </row>
    <row r="59" spans="2:39" ht="20.25" customHeight="1" x14ac:dyDescent="0.35">
      <c r="B59" s="113" t="s">
        <v>299</v>
      </c>
      <c r="C59" s="115" t="str">
        <f>IF(①利用申込書!$K$11="","",①利用申込書!$K$11)</f>
        <v>1234</v>
      </c>
      <c r="D59" s="95"/>
      <c r="E59" s="30"/>
      <c r="F59" s="30"/>
      <c r="G59" s="96"/>
      <c r="H59" s="138" t="str">
        <f>IFERROR(VLOOKUP(G59,eラーニング動画一覧!$A$3:$C$182,3,FALSE),"")</f>
        <v/>
      </c>
      <c r="I59" s="31"/>
      <c r="J59" s="32"/>
      <c r="AM59" s="28"/>
    </row>
    <row r="60" spans="2:39" ht="20.25" customHeight="1" x14ac:dyDescent="0.35">
      <c r="B60" s="113" t="s">
        <v>299</v>
      </c>
      <c r="C60" s="115" t="str">
        <f>IF(①利用申込書!$K$11="","",①利用申込書!$K$11)</f>
        <v>1234</v>
      </c>
      <c r="D60" s="95"/>
      <c r="E60" s="30"/>
      <c r="F60" s="30"/>
      <c r="G60" s="96"/>
      <c r="H60" s="138" t="str">
        <f>IFERROR(VLOOKUP(G60,eラーニング動画一覧!$A$3:$C$182,3,FALSE),"")</f>
        <v/>
      </c>
      <c r="I60" s="31"/>
      <c r="J60" s="32"/>
      <c r="AM60" s="28"/>
    </row>
    <row r="61" spans="2:39" ht="20.25" customHeight="1" x14ac:dyDescent="0.35">
      <c r="B61" s="113" t="s">
        <v>299</v>
      </c>
      <c r="C61" s="115" t="str">
        <f>IF(①利用申込書!$K$11="","",①利用申込書!$K$11)</f>
        <v>1234</v>
      </c>
      <c r="D61" s="95"/>
      <c r="E61" s="30"/>
      <c r="F61" s="30"/>
      <c r="G61" s="96"/>
      <c r="H61" s="138" t="str">
        <f>IFERROR(VLOOKUP(G61,eラーニング動画一覧!$A$3:$C$182,3,FALSE),"")</f>
        <v/>
      </c>
      <c r="I61" s="31"/>
      <c r="J61" s="32"/>
      <c r="AM61" s="28"/>
    </row>
    <row r="62" spans="2:39" ht="20.25" customHeight="1" x14ac:dyDescent="0.35">
      <c r="B62" s="113" t="s">
        <v>299</v>
      </c>
      <c r="C62" s="115" t="str">
        <f>IF(①利用申込書!$K$11="","",①利用申込書!$K$11)</f>
        <v>1234</v>
      </c>
      <c r="D62" s="95"/>
      <c r="E62" s="30"/>
      <c r="F62" s="30"/>
      <c r="G62" s="96"/>
      <c r="H62" s="138" t="str">
        <f>IFERROR(VLOOKUP(G62,eラーニング動画一覧!$A$3:$C$182,3,FALSE),"")</f>
        <v/>
      </c>
      <c r="I62" s="31"/>
      <c r="J62" s="32"/>
      <c r="AM62" s="28"/>
    </row>
    <row r="63" spans="2:39" ht="20.25" customHeight="1" x14ac:dyDescent="0.35">
      <c r="B63" s="113" t="s">
        <v>299</v>
      </c>
      <c r="C63" s="115" t="str">
        <f>IF(①利用申込書!$K$11="","",①利用申込書!$K$11)</f>
        <v>1234</v>
      </c>
      <c r="D63" s="95"/>
      <c r="E63" s="30"/>
      <c r="F63" s="30"/>
      <c r="G63" s="96"/>
      <c r="H63" s="138" t="str">
        <f>IFERROR(VLOOKUP(G63,eラーニング動画一覧!$A$3:$C$182,3,FALSE),"")</f>
        <v/>
      </c>
      <c r="I63" s="31"/>
      <c r="J63" s="32"/>
      <c r="AM63" s="28"/>
    </row>
    <row r="64" spans="2:39" ht="20.25" customHeight="1" x14ac:dyDescent="0.35">
      <c r="B64" s="113" t="s">
        <v>299</v>
      </c>
      <c r="C64" s="115" t="str">
        <f>IF(①利用申込書!$K$11="","",①利用申込書!$K$11)</f>
        <v>1234</v>
      </c>
      <c r="D64" s="95"/>
      <c r="E64" s="30"/>
      <c r="F64" s="30"/>
      <c r="G64" s="96"/>
      <c r="H64" s="138" t="str">
        <f>IFERROR(VLOOKUP(G64,eラーニング動画一覧!$A$3:$C$182,3,FALSE),"")</f>
        <v/>
      </c>
      <c r="I64" s="31"/>
      <c r="J64" s="32"/>
      <c r="AM64" s="28"/>
    </row>
    <row r="65" spans="2:39" ht="20.25" customHeight="1" x14ac:dyDescent="0.35">
      <c r="B65" s="113" t="s">
        <v>299</v>
      </c>
      <c r="C65" s="115" t="str">
        <f>IF(①利用申込書!$K$11="","",①利用申込書!$K$11)</f>
        <v>1234</v>
      </c>
      <c r="D65" s="95"/>
      <c r="E65" s="30"/>
      <c r="F65" s="30"/>
      <c r="G65" s="96"/>
      <c r="H65" s="138" t="str">
        <f>IFERROR(VLOOKUP(G65,eラーニング動画一覧!$A$3:$C$182,3,FALSE),"")</f>
        <v/>
      </c>
      <c r="I65" s="31"/>
      <c r="J65" s="32"/>
      <c r="AM65" s="28"/>
    </row>
    <row r="66" spans="2:39" ht="20.25" customHeight="1" x14ac:dyDescent="0.35">
      <c r="B66" s="113" t="s">
        <v>299</v>
      </c>
      <c r="C66" s="115" t="str">
        <f>IF(①利用申込書!$K$11="","",①利用申込書!$K$11)</f>
        <v>1234</v>
      </c>
      <c r="D66" s="95"/>
      <c r="E66" s="30"/>
      <c r="F66" s="30"/>
      <c r="G66" s="96"/>
      <c r="H66" s="138" t="str">
        <f>IFERROR(VLOOKUP(G66,eラーニング動画一覧!$A$3:$C$182,3,FALSE),"")</f>
        <v/>
      </c>
      <c r="I66" s="31"/>
      <c r="J66" s="32"/>
      <c r="AM66" s="28"/>
    </row>
    <row r="67" spans="2:39" ht="20.25" customHeight="1" x14ac:dyDescent="0.35">
      <c r="B67" s="113" t="s">
        <v>299</v>
      </c>
      <c r="C67" s="115" t="str">
        <f>IF(①利用申込書!$K$11="","",①利用申込書!$K$11)</f>
        <v>1234</v>
      </c>
      <c r="D67" s="95"/>
      <c r="E67" s="30"/>
      <c r="F67" s="30"/>
      <c r="G67" s="96"/>
      <c r="H67" s="138" t="str">
        <f>IFERROR(VLOOKUP(G67,eラーニング動画一覧!$A$3:$C$182,3,FALSE),"")</f>
        <v/>
      </c>
      <c r="I67" s="31"/>
      <c r="J67" s="32"/>
      <c r="AM67" s="28"/>
    </row>
    <row r="68" spans="2:39" ht="20.25" customHeight="1" x14ac:dyDescent="0.35">
      <c r="B68" s="113" t="s">
        <v>299</v>
      </c>
      <c r="C68" s="115" t="str">
        <f>IF(①利用申込書!$K$11="","",①利用申込書!$K$11)</f>
        <v>1234</v>
      </c>
      <c r="D68" s="95"/>
      <c r="E68" s="30"/>
      <c r="F68" s="30"/>
      <c r="G68" s="96"/>
      <c r="H68" s="138" t="str">
        <f>IFERROR(VLOOKUP(G68,eラーニング動画一覧!$A$3:$C$182,3,FALSE),"")</f>
        <v/>
      </c>
      <c r="I68" s="31"/>
      <c r="J68" s="32"/>
      <c r="AM68" s="28"/>
    </row>
    <row r="69" spans="2:39" ht="20.25" customHeight="1" x14ac:dyDescent="0.35">
      <c r="B69" s="113" t="s">
        <v>299</v>
      </c>
      <c r="C69" s="115" t="str">
        <f>IF(①利用申込書!$K$11="","",①利用申込書!$K$11)</f>
        <v>1234</v>
      </c>
      <c r="D69" s="95"/>
      <c r="E69" s="30"/>
      <c r="F69" s="30"/>
      <c r="G69" s="96"/>
      <c r="H69" s="138" t="str">
        <f>IFERROR(VLOOKUP(G69,eラーニング動画一覧!$A$3:$C$182,3,FALSE),"")</f>
        <v/>
      </c>
      <c r="I69" s="31"/>
      <c r="J69" s="32"/>
      <c r="AM69" s="28"/>
    </row>
    <row r="70" spans="2:39" ht="20.25" customHeight="1" x14ac:dyDescent="0.35">
      <c r="B70" s="113" t="s">
        <v>299</v>
      </c>
      <c r="C70" s="115" t="str">
        <f>IF(①利用申込書!$K$11="","",①利用申込書!$K$11)</f>
        <v>1234</v>
      </c>
      <c r="D70" s="95"/>
      <c r="E70" s="30"/>
      <c r="F70" s="30"/>
      <c r="G70" s="96"/>
      <c r="H70" s="138" t="str">
        <f>IFERROR(VLOOKUP(G70,eラーニング動画一覧!$A$3:$C$182,3,FALSE),"")</f>
        <v/>
      </c>
      <c r="I70" s="31"/>
      <c r="J70" s="32"/>
      <c r="AM70" s="28"/>
    </row>
    <row r="71" spans="2:39" ht="20.25" customHeight="1" x14ac:dyDescent="0.35">
      <c r="B71" s="113" t="s">
        <v>299</v>
      </c>
      <c r="C71" s="115" t="str">
        <f>IF(①利用申込書!$K$11="","",①利用申込書!$K$11)</f>
        <v>1234</v>
      </c>
      <c r="D71" s="95"/>
      <c r="E71" s="30"/>
      <c r="F71" s="30"/>
      <c r="G71" s="96"/>
      <c r="H71" s="138" t="str">
        <f>IFERROR(VLOOKUP(G71,eラーニング動画一覧!$A$3:$C$182,3,FALSE),"")</f>
        <v/>
      </c>
      <c r="I71" s="31"/>
      <c r="J71" s="32"/>
      <c r="AM71" s="28"/>
    </row>
    <row r="72" spans="2:39" ht="20.25" customHeight="1" x14ac:dyDescent="0.35">
      <c r="B72" s="113" t="s">
        <v>299</v>
      </c>
      <c r="C72" s="115" t="str">
        <f>IF(①利用申込書!$K$11="","",①利用申込書!$K$11)</f>
        <v>1234</v>
      </c>
      <c r="D72" s="95"/>
      <c r="E72" s="30"/>
      <c r="F72" s="30"/>
      <c r="G72" s="96"/>
      <c r="H72" s="138" t="str">
        <f>IFERROR(VLOOKUP(G72,eラーニング動画一覧!$A$3:$C$182,3,FALSE),"")</f>
        <v/>
      </c>
      <c r="I72" s="31"/>
      <c r="J72" s="32"/>
      <c r="AM72" s="28"/>
    </row>
    <row r="73" spans="2:39" ht="20.25" customHeight="1" x14ac:dyDescent="0.35">
      <c r="B73" s="113" t="s">
        <v>299</v>
      </c>
      <c r="C73" s="115" t="str">
        <f>IF(①利用申込書!$K$11="","",①利用申込書!$K$11)</f>
        <v>1234</v>
      </c>
      <c r="D73" s="95"/>
      <c r="E73" s="30"/>
      <c r="F73" s="30"/>
      <c r="G73" s="96"/>
      <c r="H73" s="138" t="str">
        <f>IFERROR(VLOOKUP(G73,eラーニング動画一覧!$A$3:$C$182,3,FALSE),"")</f>
        <v/>
      </c>
      <c r="I73" s="31"/>
      <c r="J73" s="32"/>
      <c r="AM73" s="28"/>
    </row>
    <row r="74" spans="2:39" ht="20.25" customHeight="1" x14ac:dyDescent="0.35">
      <c r="B74" s="113" t="s">
        <v>299</v>
      </c>
      <c r="C74" s="115" t="str">
        <f>IF(①利用申込書!$K$11="","",①利用申込書!$K$11)</f>
        <v>1234</v>
      </c>
      <c r="D74" s="95"/>
      <c r="E74" s="30"/>
      <c r="F74" s="30"/>
      <c r="G74" s="96"/>
      <c r="H74" s="138" t="str">
        <f>IFERROR(VLOOKUP(G74,eラーニング動画一覧!$A$3:$C$182,3,FALSE),"")</f>
        <v/>
      </c>
      <c r="I74" s="31"/>
      <c r="J74" s="32"/>
      <c r="AM74" s="28"/>
    </row>
    <row r="75" spans="2:39" ht="20.25" customHeight="1" x14ac:dyDescent="0.35">
      <c r="B75" s="113" t="s">
        <v>299</v>
      </c>
      <c r="C75" s="115" t="str">
        <f>IF(①利用申込書!$K$11="","",①利用申込書!$K$11)</f>
        <v>1234</v>
      </c>
      <c r="D75" s="95"/>
      <c r="E75" s="30"/>
      <c r="F75" s="30"/>
      <c r="G75" s="96"/>
      <c r="H75" s="138" t="str">
        <f>IFERROR(VLOOKUP(G75,eラーニング動画一覧!$A$3:$C$182,3,FALSE),"")</f>
        <v/>
      </c>
      <c r="I75" s="31"/>
      <c r="J75" s="32"/>
      <c r="AM75" s="28"/>
    </row>
    <row r="76" spans="2:39" ht="20.25" customHeight="1" x14ac:dyDescent="0.35">
      <c r="B76" s="113" t="s">
        <v>299</v>
      </c>
      <c r="C76" s="115" t="str">
        <f>IF(①利用申込書!$K$11="","",①利用申込書!$K$11)</f>
        <v>1234</v>
      </c>
      <c r="D76" s="95"/>
      <c r="E76" s="30"/>
      <c r="F76" s="30"/>
      <c r="G76" s="96"/>
      <c r="H76" s="138" t="str">
        <f>IFERROR(VLOOKUP(G76,eラーニング動画一覧!$A$3:$C$182,3,FALSE),"")</f>
        <v/>
      </c>
      <c r="I76" s="31"/>
      <c r="J76" s="32"/>
      <c r="AM76" s="28"/>
    </row>
    <row r="77" spans="2:39" ht="20.25" customHeight="1" x14ac:dyDescent="0.35">
      <c r="B77" s="113" t="s">
        <v>299</v>
      </c>
      <c r="C77" s="115" t="str">
        <f>IF(①利用申込書!$K$11="","",①利用申込書!$K$11)</f>
        <v>1234</v>
      </c>
      <c r="D77" s="95"/>
      <c r="E77" s="30"/>
      <c r="F77" s="30"/>
      <c r="G77" s="96"/>
      <c r="H77" s="138" t="str">
        <f>IFERROR(VLOOKUP(G77,eラーニング動画一覧!$A$3:$C$182,3,FALSE),"")</f>
        <v/>
      </c>
      <c r="I77" s="31"/>
      <c r="J77" s="32"/>
      <c r="AM77" s="28"/>
    </row>
    <row r="78" spans="2:39" ht="20.25" customHeight="1" x14ac:dyDescent="0.35">
      <c r="B78" s="113" t="s">
        <v>299</v>
      </c>
      <c r="C78" s="115" t="str">
        <f>IF(①利用申込書!$K$11="","",①利用申込書!$K$11)</f>
        <v>1234</v>
      </c>
      <c r="D78" s="95"/>
      <c r="E78" s="30"/>
      <c r="F78" s="30"/>
      <c r="G78" s="96"/>
      <c r="H78" s="138" t="str">
        <f>IFERROR(VLOOKUP(G78,eラーニング動画一覧!$A$3:$C$182,3,FALSE),"")</f>
        <v/>
      </c>
      <c r="I78" s="31"/>
      <c r="J78" s="32"/>
      <c r="AM78" s="28"/>
    </row>
    <row r="79" spans="2:39" ht="20.25" customHeight="1" x14ac:dyDescent="0.35">
      <c r="B79" s="113" t="s">
        <v>299</v>
      </c>
      <c r="C79" s="115" t="str">
        <f>IF(①利用申込書!$K$11="","",①利用申込書!$K$11)</f>
        <v>1234</v>
      </c>
      <c r="D79" s="95"/>
      <c r="E79" s="30"/>
      <c r="F79" s="30"/>
      <c r="G79" s="96"/>
      <c r="H79" s="138" t="str">
        <f>IFERROR(VLOOKUP(G79,eラーニング動画一覧!$A$3:$C$182,3,FALSE),"")</f>
        <v/>
      </c>
      <c r="I79" s="31"/>
      <c r="J79" s="32"/>
      <c r="AM79" s="28"/>
    </row>
    <row r="80" spans="2:39" ht="20.25" customHeight="1" x14ac:dyDescent="0.35">
      <c r="B80" s="113" t="s">
        <v>299</v>
      </c>
      <c r="C80" s="115" t="str">
        <f>IF(①利用申込書!$K$11="","",①利用申込書!$K$11)</f>
        <v>1234</v>
      </c>
      <c r="D80" s="95"/>
      <c r="E80" s="30"/>
      <c r="F80" s="30"/>
      <c r="G80" s="96"/>
      <c r="H80" s="138" t="str">
        <f>IFERROR(VLOOKUP(G80,eラーニング動画一覧!$A$3:$C$182,3,FALSE),"")</f>
        <v/>
      </c>
      <c r="I80" s="31"/>
      <c r="J80" s="32"/>
      <c r="AM80" s="28"/>
    </row>
    <row r="81" spans="2:39" ht="20.25" customHeight="1" x14ac:dyDescent="0.35">
      <c r="B81" s="113" t="s">
        <v>299</v>
      </c>
      <c r="C81" s="115" t="str">
        <f>IF(①利用申込書!$K$11="","",①利用申込書!$K$11)</f>
        <v>1234</v>
      </c>
      <c r="D81" s="95"/>
      <c r="E81" s="30"/>
      <c r="F81" s="30"/>
      <c r="G81" s="96"/>
      <c r="H81" s="138" t="str">
        <f>IFERROR(VLOOKUP(G81,eラーニング動画一覧!$A$3:$C$182,3,FALSE),"")</f>
        <v/>
      </c>
      <c r="I81" s="31"/>
      <c r="J81" s="32"/>
      <c r="AM81" s="28"/>
    </row>
    <row r="82" spans="2:39" ht="20.25" customHeight="1" x14ac:dyDescent="0.35">
      <c r="B82" s="113" t="s">
        <v>299</v>
      </c>
      <c r="C82" s="115" t="str">
        <f>IF(①利用申込書!$K$11="","",①利用申込書!$K$11)</f>
        <v>1234</v>
      </c>
      <c r="D82" s="95"/>
      <c r="E82" s="30"/>
      <c r="F82" s="30"/>
      <c r="G82" s="96"/>
      <c r="H82" s="138" t="str">
        <f>IFERROR(VLOOKUP(G82,eラーニング動画一覧!$A$3:$C$182,3,FALSE),"")</f>
        <v/>
      </c>
      <c r="I82" s="31"/>
      <c r="J82" s="32"/>
      <c r="AM82" s="28"/>
    </row>
    <row r="83" spans="2:39" ht="20.25" customHeight="1" x14ac:dyDescent="0.35">
      <c r="B83" s="113" t="s">
        <v>299</v>
      </c>
      <c r="C83" s="115" t="str">
        <f>IF(①利用申込書!$K$11="","",①利用申込書!$K$11)</f>
        <v>1234</v>
      </c>
      <c r="D83" s="95"/>
      <c r="E83" s="30"/>
      <c r="F83" s="30"/>
      <c r="G83" s="96"/>
      <c r="H83" s="138" t="str">
        <f>IFERROR(VLOOKUP(G83,eラーニング動画一覧!$A$3:$C$182,3,FALSE),"")</f>
        <v/>
      </c>
      <c r="I83" s="31"/>
      <c r="J83" s="32"/>
      <c r="AM83" s="28"/>
    </row>
    <row r="84" spans="2:39" ht="20.25" customHeight="1" x14ac:dyDescent="0.35">
      <c r="B84" s="113" t="s">
        <v>299</v>
      </c>
      <c r="C84" s="115" t="str">
        <f>IF(①利用申込書!$K$11="","",①利用申込書!$K$11)</f>
        <v>1234</v>
      </c>
      <c r="D84" s="95"/>
      <c r="E84" s="30"/>
      <c r="F84" s="30"/>
      <c r="G84" s="96"/>
      <c r="H84" s="138" t="str">
        <f>IFERROR(VLOOKUP(G84,eラーニング動画一覧!$A$3:$C$182,3,FALSE),"")</f>
        <v/>
      </c>
      <c r="I84" s="31"/>
      <c r="J84" s="32"/>
      <c r="AM84" s="28"/>
    </row>
    <row r="85" spans="2:39" ht="20.25" customHeight="1" x14ac:dyDescent="0.35">
      <c r="B85" s="113" t="s">
        <v>299</v>
      </c>
      <c r="C85" s="115" t="str">
        <f>IF(①利用申込書!$K$11="","",①利用申込書!$K$11)</f>
        <v>1234</v>
      </c>
      <c r="D85" s="95"/>
      <c r="E85" s="30"/>
      <c r="F85" s="30"/>
      <c r="G85" s="96"/>
      <c r="H85" s="138" t="str">
        <f>IFERROR(VLOOKUP(G85,eラーニング動画一覧!$A$3:$C$182,3,FALSE),"")</f>
        <v/>
      </c>
      <c r="I85" s="31"/>
      <c r="J85" s="32"/>
      <c r="AM85" s="28"/>
    </row>
    <row r="86" spans="2:39" ht="20.25" customHeight="1" x14ac:dyDescent="0.35">
      <c r="B86" s="113" t="s">
        <v>299</v>
      </c>
      <c r="C86" s="115" t="str">
        <f>IF(①利用申込書!$K$11="","",①利用申込書!$K$11)</f>
        <v>1234</v>
      </c>
      <c r="D86" s="95"/>
      <c r="E86" s="30"/>
      <c r="F86" s="30"/>
      <c r="G86" s="96"/>
      <c r="H86" s="138" t="str">
        <f>IFERROR(VLOOKUP(G86,eラーニング動画一覧!$A$3:$C$182,3,FALSE),"")</f>
        <v/>
      </c>
      <c r="I86" s="31"/>
      <c r="J86" s="32"/>
      <c r="AM86" s="28"/>
    </row>
    <row r="87" spans="2:39" ht="20.25" customHeight="1" x14ac:dyDescent="0.35">
      <c r="B87" s="113" t="s">
        <v>299</v>
      </c>
      <c r="C87" s="115" t="str">
        <f>IF(①利用申込書!$K$11="","",①利用申込書!$K$11)</f>
        <v>1234</v>
      </c>
      <c r="D87" s="95"/>
      <c r="E87" s="30"/>
      <c r="F87" s="30"/>
      <c r="G87" s="96"/>
      <c r="H87" s="138" t="str">
        <f>IFERROR(VLOOKUP(G87,eラーニング動画一覧!$A$3:$C$182,3,FALSE),"")</f>
        <v/>
      </c>
      <c r="I87" s="31"/>
      <c r="J87" s="32"/>
      <c r="AM87" s="28"/>
    </row>
    <row r="88" spans="2:39" ht="20.25" customHeight="1" x14ac:dyDescent="0.35">
      <c r="B88" s="113" t="s">
        <v>299</v>
      </c>
      <c r="C88" s="115" t="str">
        <f>IF(①利用申込書!$K$11="","",①利用申込書!$K$11)</f>
        <v>1234</v>
      </c>
      <c r="D88" s="95"/>
      <c r="E88" s="30"/>
      <c r="F88" s="30"/>
      <c r="G88" s="96"/>
      <c r="H88" s="138" t="str">
        <f>IFERROR(VLOOKUP(G88,eラーニング動画一覧!$A$3:$C$182,3,FALSE),"")</f>
        <v/>
      </c>
      <c r="I88" s="31"/>
      <c r="J88" s="32"/>
      <c r="AM88" s="28"/>
    </row>
    <row r="89" spans="2:39" ht="20.25" customHeight="1" x14ac:dyDescent="0.35">
      <c r="B89" s="113" t="s">
        <v>299</v>
      </c>
      <c r="C89" s="115" t="str">
        <f>IF(①利用申込書!$K$11="","",①利用申込書!$K$11)</f>
        <v>1234</v>
      </c>
      <c r="D89" s="95"/>
      <c r="E89" s="30"/>
      <c r="F89" s="30"/>
      <c r="G89" s="96"/>
      <c r="H89" s="138" t="str">
        <f>IFERROR(VLOOKUP(G89,eラーニング動画一覧!$A$3:$C$182,3,FALSE),"")</f>
        <v/>
      </c>
      <c r="I89" s="31"/>
      <c r="J89" s="32"/>
      <c r="AM89" s="28"/>
    </row>
    <row r="90" spans="2:39" ht="20.25" customHeight="1" x14ac:dyDescent="0.35">
      <c r="B90" s="113" t="s">
        <v>299</v>
      </c>
      <c r="C90" s="115" t="str">
        <f>IF(①利用申込書!$K$11="","",①利用申込書!$K$11)</f>
        <v>1234</v>
      </c>
      <c r="D90" s="95"/>
      <c r="E90" s="30"/>
      <c r="F90" s="30"/>
      <c r="G90" s="96"/>
      <c r="H90" s="138" t="str">
        <f>IFERROR(VLOOKUP(G90,eラーニング動画一覧!$A$3:$C$182,3,FALSE),"")</f>
        <v/>
      </c>
      <c r="I90" s="31"/>
      <c r="J90" s="32"/>
      <c r="AM90" s="28"/>
    </row>
    <row r="91" spans="2:39" ht="20.25" customHeight="1" x14ac:dyDescent="0.35">
      <c r="B91" s="113" t="s">
        <v>299</v>
      </c>
      <c r="C91" s="115" t="str">
        <f>IF(①利用申込書!$K$11="","",①利用申込書!$K$11)</f>
        <v>1234</v>
      </c>
      <c r="D91" s="95"/>
      <c r="E91" s="30"/>
      <c r="F91" s="30"/>
      <c r="G91" s="96"/>
      <c r="H91" s="138" t="str">
        <f>IFERROR(VLOOKUP(G91,eラーニング動画一覧!$A$3:$C$182,3,FALSE),"")</f>
        <v/>
      </c>
      <c r="I91" s="31"/>
      <c r="J91" s="32"/>
      <c r="AM91" s="28"/>
    </row>
    <row r="92" spans="2:39" ht="20.25" customHeight="1" x14ac:dyDescent="0.35">
      <c r="B92" s="113" t="s">
        <v>299</v>
      </c>
      <c r="C92" s="115" t="str">
        <f>IF(①利用申込書!$K$11="","",①利用申込書!$K$11)</f>
        <v>1234</v>
      </c>
      <c r="D92" s="95"/>
      <c r="E92" s="30"/>
      <c r="F92" s="30"/>
      <c r="G92" s="96"/>
      <c r="H92" s="138" t="str">
        <f>IFERROR(VLOOKUP(G92,eラーニング動画一覧!$A$3:$C$182,3,FALSE),"")</f>
        <v/>
      </c>
      <c r="I92" s="31"/>
      <c r="J92" s="32"/>
      <c r="AM92" s="28"/>
    </row>
    <row r="93" spans="2:39" ht="20.25" customHeight="1" x14ac:dyDescent="0.35">
      <c r="B93" s="113" t="s">
        <v>299</v>
      </c>
      <c r="C93" s="115" t="str">
        <f>IF(①利用申込書!$K$11="","",①利用申込書!$K$11)</f>
        <v>1234</v>
      </c>
      <c r="D93" s="95"/>
      <c r="E93" s="30"/>
      <c r="F93" s="30"/>
      <c r="G93" s="96"/>
      <c r="H93" s="138" t="str">
        <f>IFERROR(VLOOKUP(G93,eラーニング動画一覧!$A$3:$C$182,3,FALSE),"")</f>
        <v/>
      </c>
      <c r="I93" s="31"/>
      <c r="J93" s="32"/>
      <c r="AM93" s="28"/>
    </row>
    <row r="94" spans="2:39" ht="20.25" customHeight="1" x14ac:dyDescent="0.35">
      <c r="B94" s="113" t="s">
        <v>299</v>
      </c>
      <c r="C94" s="115" t="str">
        <f>IF(①利用申込書!$K$11="","",①利用申込書!$K$11)</f>
        <v>1234</v>
      </c>
      <c r="D94" s="95"/>
      <c r="E94" s="30"/>
      <c r="F94" s="30"/>
      <c r="G94" s="96"/>
      <c r="H94" s="138" t="str">
        <f>IFERROR(VLOOKUP(G94,eラーニング動画一覧!$A$3:$C$182,3,FALSE),"")</f>
        <v/>
      </c>
      <c r="I94" s="31"/>
      <c r="J94" s="32"/>
      <c r="AM94" s="28"/>
    </row>
    <row r="95" spans="2:39" ht="20.25" customHeight="1" x14ac:dyDescent="0.35">
      <c r="B95" s="113" t="s">
        <v>299</v>
      </c>
      <c r="C95" s="115" t="str">
        <f>IF(①利用申込書!$K$11="","",①利用申込書!$K$11)</f>
        <v>1234</v>
      </c>
      <c r="D95" s="95"/>
      <c r="E95" s="30"/>
      <c r="F95" s="30"/>
      <c r="G95" s="96"/>
      <c r="H95" s="138" t="str">
        <f>IFERROR(VLOOKUP(G95,eラーニング動画一覧!$A$3:$C$182,3,FALSE),"")</f>
        <v/>
      </c>
      <c r="I95" s="31"/>
      <c r="J95" s="32"/>
      <c r="AM95" s="28"/>
    </row>
    <row r="96" spans="2:39" ht="20.25" customHeight="1" x14ac:dyDescent="0.35">
      <c r="B96" s="113" t="s">
        <v>299</v>
      </c>
      <c r="C96" s="115" t="str">
        <f>IF(①利用申込書!$K$11="","",①利用申込書!$K$11)</f>
        <v>1234</v>
      </c>
      <c r="D96" s="95"/>
      <c r="E96" s="30"/>
      <c r="F96" s="30"/>
      <c r="G96" s="96"/>
      <c r="H96" s="138" t="str">
        <f>IFERROR(VLOOKUP(G96,eラーニング動画一覧!$A$3:$C$182,3,FALSE),"")</f>
        <v/>
      </c>
      <c r="I96" s="31"/>
      <c r="J96" s="32"/>
      <c r="AM96" s="28"/>
    </row>
    <row r="97" spans="2:39" ht="20.25" customHeight="1" x14ac:dyDescent="0.35">
      <c r="B97" s="113" t="s">
        <v>299</v>
      </c>
      <c r="C97" s="115" t="str">
        <f>IF(①利用申込書!$K$11="","",①利用申込書!$K$11)</f>
        <v>1234</v>
      </c>
      <c r="D97" s="95"/>
      <c r="E97" s="30"/>
      <c r="F97" s="30"/>
      <c r="G97" s="96"/>
      <c r="H97" s="138" t="str">
        <f>IFERROR(VLOOKUP(G97,eラーニング動画一覧!$A$3:$C$182,3,FALSE),"")</f>
        <v/>
      </c>
      <c r="I97" s="31"/>
      <c r="J97" s="32"/>
      <c r="AM97" s="28"/>
    </row>
    <row r="98" spans="2:39" ht="20.25" customHeight="1" x14ac:dyDescent="0.35">
      <c r="B98" s="113" t="s">
        <v>299</v>
      </c>
      <c r="C98" s="115" t="str">
        <f>IF(①利用申込書!$K$11="","",①利用申込書!$K$11)</f>
        <v>1234</v>
      </c>
      <c r="D98" s="95"/>
      <c r="E98" s="30"/>
      <c r="F98" s="30"/>
      <c r="G98" s="96"/>
      <c r="H98" s="138" t="str">
        <f>IFERROR(VLOOKUP(G98,eラーニング動画一覧!$A$3:$C$182,3,FALSE),"")</f>
        <v/>
      </c>
      <c r="I98" s="31"/>
      <c r="J98" s="32"/>
      <c r="AM98" s="28"/>
    </row>
    <row r="99" spans="2:39" ht="20.25" customHeight="1" x14ac:dyDescent="0.35">
      <c r="B99" s="113" t="s">
        <v>299</v>
      </c>
      <c r="C99" s="115" t="str">
        <f>IF(①利用申込書!$K$11="","",①利用申込書!$K$11)</f>
        <v>1234</v>
      </c>
      <c r="D99" s="95"/>
      <c r="E99" s="30"/>
      <c r="F99" s="30"/>
      <c r="G99" s="96"/>
      <c r="H99" s="138" t="str">
        <f>IFERROR(VLOOKUP(G99,eラーニング動画一覧!$A$3:$C$182,3,FALSE),"")</f>
        <v/>
      </c>
      <c r="I99" s="31"/>
      <c r="J99" s="32"/>
      <c r="AM99" s="28"/>
    </row>
    <row r="100" spans="2:39" ht="20.25" customHeight="1" x14ac:dyDescent="0.35">
      <c r="B100" s="113" t="s">
        <v>299</v>
      </c>
      <c r="C100" s="115" t="str">
        <f>IF(①利用申込書!$K$11="","",①利用申込書!$K$11)</f>
        <v>1234</v>
      </c>
      <c r="D100" s="95"/>
      <c r="E100" s="30"/>
      <c r="F100" s="30"/>
      <c r="G100" s="96"/>
      <c r="H100" s="138" t="str">
        <f>IFERROR(VLOOKUP(G100,eラーニング動画一覧!$A$3:$C$182,3,FALSE),"")</f>
        <v/>
      </c>
      <c r="I100" s="31"/>
      <c r="J100" s="32"/>
      <c r="AM100" s="28"/>
    </row>
    <row r="101" spans="2:39" ht="20.25" customHeight="1" x14ac:dyDescent="0.35">
      <c r="B101" s="113" t="s">
        <v>299</v>
      </c>
      <c r="C101" s="115" t="str">
        <f>IF(①利用申込書!$K$11="","",①利用申込書!$K$11)</f>
        <v>1234</v>
      </c>
      <c r="D101" s="95"/>
      <c r="E101" s="30"/>
      <c r="F101" s="30"/>
      <c r="G101" s="96"/>
      <c r="H101" s="138" t="str">
        <f>IFERROR(VLOOKUP(G101,eラーニング動画一覧!$A$3:$C$182,3,FALSE),"")</f>
        <v/>
      </c>
      <c r="I101" s="31"/>
      <c r="J101" s="32"/>
      <c r="AM101" s="28"/>
    </row>
    <row r="102" spans="2:39" ht="20.25" customHeight="1" x14ac:dyDescent="0.35">
      <c r="B102" s="113" t="s">
        <v>299</v>
      </c>
      <c r="C102" s="115" t="str">
        <f>IF(①利用申込書!$K$11="","",①利用申込書!$K$11)</f>
        <v>1234</v>
      </c>
      <c r="D102" s="95"/>
      <c r="E102" s="30"/>
      <c r="F102" s="30"/>
      <c r="G102" s="96"/>
      <c r="H102" s="138" t="str">
        <f>IFERROR(VLOOKUP(G102,eラーニング動画一覧!$A$3:$C$182,3,FALSE),"")</f>
        <v/>
      </c>
      <c r="I102" s="31"/>
      <c r="J102" s="32"/>
      <c r="AM102" s="28"/>
    </row>
    <row r="103" spans="2:39" ht="20.25" customHeight="1" x14ac:dyDescent="0.35">
      <c r="B103" s="113" t="s">
        <v>299</v>
      </c>
      <c r="C103" s="115" t="str">
        <f>IF(①利用申込書!$K$11="","",①利用申込書!$K$11)</f>
        <v>1234</v>
      </c>
      <c r="D103" s="95"/>
      <c r="E103" s="30"/>
      <c r="F103" s="30"/>
      <c r="G103" s="96"/>
      <c r="H103" s="138" t="str">
        <f>IFERROR(VLOOKUP(G103,eラーニング動画一覧!$A$3:$C$182,3,FALSE),"")</f>
        <v/>
      </c>
      <c r="I103" s="31"/>
      <c r="J103" s="32"/>
      <c r="AM103" s="28"/>
    </row>
    <row r="104" spans="2:39" ht="20.25" customHeight="1" x14ac:dyDescent="0.35">
      <c r="B104" s="113" t="s">
        <v>299</v>
      </c>
      <c r="C104" s="115" t="str">
        <f>IF(①利用申込書!$K$11="","",①利用申込書!$K$11)</f>
        <v>1234</v>
      </c>
      <c r="D104" s="95"/>
      <c r="E104" s="30"/>
      <c r="F104" s="30"/>
      <c r="G104" s="96"/>
      <c r="H104" s="138" t="str">
        <f>IFERROR(VLOOKUP(G104,eラーニング動画一覧!$A$3:$C$182,3,FALSE),"")</f>
        <v/>
      </c>
      <c r="I104" s="31"/>
      <c r="J104" s="32"/>
      <c r="AM104" s="28"/>
    </row>
    <row r="105" spans="2:39" ht="20.25" customHeight="1" x14ac:dyDescent="0.35">
      <c r="B105" s="113" t="s">
        <v>299</v>
      </c>
      <c r="C105" s="115" t="str">
        <f>IF(①利用申込書!$K$11="","",①利用申込書!$K$11)</f>
        <v>1234</v>
      </c>
      <c r="D105" s="95"/>
      <c r="E105" s="30"/>
      <c r="F105" s="30"/>
      <c r="G105" s="96"/>
      <c r="H105" s="138" t="str">
        <f>IFERROR(VLOOKUP(G105,eラーニング動画一覧!$A$3:$C$182,3,FALSE),"")</f>
        <v/>
      </c>
      <c r="I105" s="31"/>
      <c r="J105" s="32"/>
      <c r="AM105" s="28"/>
    </row>
    <row r="106" spans="2:39" ht="20.25" customHeight="1" x14ac:dyDescent="0.35">
      <c r="B106" s="113" t="s">
        <v>299</v>
      </c>
      <c r="C106" s="115" t="str">
        <f>IF(①利用申込書!$K$11="","",①利用申込書!$K$11)</f>
        <v>1234</v>
      </c>
      <c r="D106" s="95"/>
      <c r="E106" s="30"/>
      <c r="F106" s="30"/>
      <c r="G106" s="96"/>
      <c r="H106" s="138" t="str">
        <f>IFERROR(VLOOKUP(G106,eラーニング動画一覧!$A$3:$C$182,3,FALSE),"")</f>
        <v/>
      </c>
      <c r="I106" s="31"/>
      <c r="J106" s="32"/>
      <c r="AM106" s="28"/>
    </row>
    <row r="107" spans="2:39" ht="20.25" customHeight="1" x14ac:dyDescent="0.35">
      <c r="B107" s="113" t="s">
        <v>299</v>
      </c>
      <c r="C107" s="115" t="str">
        <f>IF(①利用申込書!$K$11="","",①利用申込書!$K$11)</f>
        <v>1234</v>
      </c>
      <c r="D107" s="95"/>
      <c r="E107" s="30"/>
      <c r="F107" s="30"/>
      <c r="G107" s="96"/>
      <c r="H107" s="138" t="str">
        <f>IFERROR(VLOOKUP(G107,eラーニング動画一覧!$A$3:$C$182,3,FALSE),"")</f>
        <v/>
      </c>
      <c r="I107" s="31"/>
      <c r="J107" s="32"/>
      <c r="AM107" s="28"/>
    </row>
    <row r="108" spans="2:39" ht="20.25" customHeight="1" x14ac:dyDescent="0.35">
      <c r="B108" s="113" t="s">
        <v>299</v>
      </c>
      <c r="C108" s="115" t="str">
        <f>IF(①利用申込書!$K$11="","",①利用申込書!$K$11)</f>
        <v>1234</v>
      </c>
      <c r="D108" s="95"/>
      <c r="E108" s="30"/>
      <c r="F108" s="30"/>
      <c r="G108" s="96"/>
      <c r="H108" s="138" t="str">
        <f>IFERROR(VLOOKUP(G108,eラーニング動画一覧!$A$3:$C$182,3,FALSE),"")</f>
        <v/>
      </c>
      <c r="I108" s="31"/>
      <c r="J108" s="32"/>
      <c r="AM108" s="28"/>
    </row>
    <row r="109" spans="2:39" ht="20.25" customHeight="1" x14ac:dyDescent="0.35">
      <c r="B109" s="113" t="s">
        <v>299</v>
      </c>
      <c r="C109" s="115" t="str">
        <f>IF(①利用申込書!$K$11="","",①利用申込書!$K$11)</f>
        <v>1234</v>
      </c>
      <c r="D109" s="95"/>
      <c r="E109" s="30"/>
      <c r="F109" s="30"/>
      <c r="G109" s="96"/>
      <c r="H109" s="138" t="str">
        <f>IFERROR(VLOOKUP(G109,eラーニング動画一覧!$A$3:$C$182,3,FALSE),"")</f>
        <v/>
      </c>
      <c r="I109" s="31"/>
      <c r="J109" s="32"/>
      <c r="AM109" s="28"/>
    </row>
    <row r="110" spans="2:39" ht="20.25" customHeight="1" x14ac:dyDescent="0.35">
      <c r="B110" s="113" t="s">
        <v>299</v>
      </c>
      <c r="C110" s="115" t="str">
        <f>IF(①利用申込書!$K$11="","",①利用申込書!$K$11)</f>
        <v>1234</v>
      </c>
      <c r="D110" s="95"/>
      <c r="E110" s="30"/>
      <c r="F110" s="30"/>
      <c r="G110" s="96"/>
      <c r="H110" s="138" t="str">
        <f>IFERROR(VLOOKUP(G110,eラーニング動画一覧!$A$3:$C$182,3,FALSE),"")</f>
        <v/>
      </c>
      <c r="I110" s="31"/>
      <c r="J110" s="32"/>
      <c r="AM110" s="28"/>
    </row>
    <row r="111" spans="2:39" ht="20.25" customHeight="1" x14ac:dyDescent="0.35">
      <c r="B111" s="113" t="s">
        <v>299</v>
      </c>
      <c r="C111" s="115" t="str">
        <f>IF(①利用申込書!$K$11="","",①利用申込書!$K$11)</f>
        <v>1234</v>
      </c>
      <c r="D111" s="95"/>
      <c r="E111" s="30"/>
      <c r="F111" s="30"/>
      <c r="G111" s="96"/>
      <c r="H111" s="138" t="str">
        <f>IFERROR(VLOOKUP(G111,eラーニング動画一覧!$A$3:$C$182,3,FALSE),"")</f>
        <v/>
      </c>
      <c r="I111" s="31"/>
      <c r="J111" s="32"/>
      <c r="AM111" s="28"/>
    </row>
    <row r="112" spans="2:39" ht="20.25" customHeight="1" x14ac:dyDescent="0.35">
      <c r="B112" s="113" t="s">
        <v>299</v>
      </c>
      <c r="C112" s="115" t="str">
        <f>IF(①利用申込書!$K$11="","",①利用申込書!$K$11)</f>
        <v>1234</v>
      </c>
      <c r="D112" s="95"/>
      <c r="E112" s="30"/>
      <c r="F112" s="30"/>
      <c r="G112" s="96"/>
      <c r="H112" s="31" t="str">
        <f>IFERROR(VLOOKUP(G112,eラーニング動画一覧!$A$3:$C$182,3,FALSE),"")</f>
        <v/>
      </c>
      <c r="I112" s="31"/>
      <c r="J112" s="32"/>
      <c r="AM112" s="28"/>
    </row>
    <row r="113" spans="2:39" ht="20.25" customHeight="1" x14ac:dyDescent="0.35">
      <c r="B113" s="113" t="s">
        <v>299</v>
      </c>
      <c r="C113" s="115" t="str">
        <f>IF(①利用申込書!$K$11="","",①利用申込書!$K$11)</f>
        <v>1234</v>
      </c>
      <c r="D113" s="95"/>
      <c r="E113" s="30"/>
      <c r="F113" s="30"/>
      <c r="G113" s="96"/>
      <c r="H113" s="31" t="str">
        <f>IFERROR(VLOOKUP(G113,eラーニング動画一覧!$A$3:$C$182,3,FALSE),"")</f>
        <v/>
      </c>
      <c r="I113" s="31"/>
      <c r="J113" s="32"/>
      <c r="AM113" s="28"/>
    </row>
    <row r="114" spans="2:39" ht="20.25" customHeight="1" x14ac:dyDescent="0.35">
      <c r="B114" s="113" t="s">
        <v>299</v>
      </c>
      <c r="C114" s="115" t="str">
        <f>IF(①利用申込書!$K$11="","",①利用申込書!$K$11)</f>
        <v>1234</v>
      </c>
      <c r="D114" s="95"/>
      <c r="E114" s="30"/>
      <c r="F114" s="30"/>
      <c r="G114" s="96"/>
      <c r="H114" s="31" t="str">
        <f>IFERROR(VLOOKUP(G114,eラーニング動画一覧!$A$3:$C$182,3,FALSE),"")</f>
        <v/>
      </c>
      <c r="I114" s="31"/>
      <c r="J114" s="32"/>
      <c r="AM114" s="28"/>
    </row>
    <row r="115" spans="2:39" ht="20.25" customHeight="1" x14ac:dyDescent="0.35">
      <c r="B115" s="113" t="s">
        <v>299</v>
      </c>
      <c r="C115" s="115" t="str">
        <f>IF(①利用申込書!$K$11="","",①利用申込書!$K$11)</f>
        <v>1234</v>
      </c>
      <c r="D115" s="95"/>
      <c r="E115" s="30"/>
      <c r="F115" s="30"/>
      <c r="G115" s="96"/>
      <c r="H115" s="31" t="str">
        <f>IFERROR(VLOOKUP(G115,eラーニング動画一覧!$A$3:$C$182,3,FALSE),"")</f>
        <v/>
      </c>
      <c r="I115" s="31"/>
      <c r="J115" s="32"/>
      <c r="AM115" s="28"/>
    </row>
    <row r="116" spans="2:39" ht="20.25" customHeight="1" x14ac:dyDescent="0.35">
      <c r="B116" s="113" t="s">
        <v>299</v>
      </c>
      <c r="C116" s="115" t="str">
        <f>IF(①利用申込書!$K$11="","",①利用申込書!$K$11)</f>
        <v>1234</v>
      </c>
      <c r="D116" s="95"/>
      <c r="E116" s="30"/>
      <c r="F116" s="30"/>
      <c r="G116" s="96"/>
      <c r="H116" s="31" t="str">
        <f>IFERROR(VLOOKUP(G116,eラーニング動画一覧!$A$3:$C$182,3,FALSE),"")</f>
        <v/>
      </c>
      <c r="I116" s="31"/>
      <c r="J116" s="32"/>
      <c r="AM116" s="28"/>
    </row>
    <row r="117" spans="2:39" ht="20.25" customHeight="1" x14ac:dyDescent="0.35">
      <c r="B117" s="113" t="s">
        <v>299</v>
      </c>
      <c r="C117" s="115" t="str">
        <f>IF(①利用申込書!$K$11="","",①利用申込書!$K$11)</f>
        <v>1234</v>
      </c>
      <c r="D117" s="95"/>
      <c r="E117" s="30"/>
      <c r="F117" s="30"/>
      <c r="G117" s="96"/>
      <c r="H117" s="31" t="str">
        <f>IFERROR(VLOOKUP(G117,eラーニング動画一覧!$A$3:$C$182,3,FALSE),"")</f>
        <v/>
      </c>
      <c r="I117" s="31"/>
      <c r="J117" s="32"/>
      <c r="AM117" s="28"/>
    </row>
    <row r="118" spans="2:39" ht="20.25" customHeight="1" x14ac:dyDescent="0.35">
      <c r="B118" s="113" t="s">
        <v>299</v>
      </c>
      <c r="C118" s="115" t="str">
        <f>IF(①利用申込書!$K$11="","",①利用申込書!$K$11)</f>
        <v>1234</v>
      </c>
      <c r="D118" s="95"/>
      <c r="E118" s="30"/>
      <c r="F118" s="30"/>
      <c r="G118" s="96"/>
      <c r="H118" s="31" t="str">
        <f>IFERROR(VLOOKUP(G118,eラーニング動画一覧!$A$3:$C$182,3,FALSE),"")</f>
        <v/>
      </c>
      <c r="I118" s="31"/>
      <c r="J118" s="32"/>
      <c r="AM118" s="28"/>
    </row>
    <row r="119" spans="2:39" ht="20.25" customHeight="1" x14ac:dyDescent="0.35">
      <c r="B119" s="113" t="s">
        <v>299</v>
      </c>
      <c r="C119" s="115" t="str">
        <f>IF(①利用申込書!$K$11="","",①利用申込書!$K$11)</f>
        <v>1234</v>
      </c>
      <c r="D119" s="95"/>
      <c r="E119" s="30"/>
      <c r="F119" s="30"/>
      <c r="G119" s="96"/>
      <c r="H119" s="31" t="str">
        <f>IFERROR(VLOOKUP(G119,eラーニング動画一覧!$A$3:$C$182,3,FALSE),"")</f>
        <v/>
      </c>
      <c r="I119" s="31"/>
      <c r="J119" s="32"/>
      <c r="AM119" s="28"/>
    </row>
    <row r="120" spans="2:39" ht="20.25" customHeight="1" x14ac:dyDescent="0.35">
      <c r="B120" s="113" t="s">
        <v>299</v>
      </c>
      <c r="C120" s="115" t="str">
        <f>IF(①利用申込書!$K$11="","",①利用申込書!$K$11)</f>
        <v>1234</v>
      </c>
      <c r="D120" s="95"/>
      <c r="E120" s="30"/>
      <c r="F120" s="30"/>
      <c r="G120" s="96"/>
      <c r="H120" s="31" t="str">
        <f>IFERROR(VLOOKUP(G120,eラーニング動画一覧!$A$3:$C$182,3,FALSE),"")</f>
        <v/>
      </c>
      <c r="I120" s="31"/>
      <c r="J120" s="32"/>
      <c r="AM120" s="28"/>
    </row>
    <row r="121" spans="2:39" ht="20.25" customHeight="1" x14ac:dyDescent="0.55000000000000004">
      <c r="B121" s="114" t="s">
        <v>299</v>
      </c>
      <c r="C121" s="115" t="str">
        <f>IF(①利用申込書!$K$11="","",①利用申込書!$K$11)</f>
        <v>1234</v>
      </c>
      <c r="D121" s="95"/>
      <c r="E121" s="30"/>
      <c r="F121" s="30"/>
      <c r="G121" s="96"/>
      <c r="H121" s="31" t="str">
        <f>IFERROR(VLOOKUP(G121,eラーニング動画一覧!$A$3:$C$182,3,FALSE),"")</f>
        <v/>
      </c>
      <c r="I121" s="31"/>
      <c r="J121" s="32"/>
      <c r="AM121" s="28"/>
    </row>
    <row r="122" spans="2:39" x14ac:dyDescent="0.35">
      <c r="C122" s="33"/>
      <c r="D122" s="33"/>
      <c r="E122" s="33"/>
    </row>
    <row r="123" spans="2:39" x14ac:dyDescent="0.35">
      <c r="C123" s="33"/>
      <c r="D123" s="33"/>
      <c r="E123" s="33"/>
    </row>
    <row r="124" spans="2:39" x14ac:dyDescent="0.35">
      <c r="C124" s="33"/>
      <c r="D124" s="33"/>
      <c r="E124" s="33"/>
    </row>
    <row r="125" spans="2:39" x14ac:dyDescent="0.35">
      <c r="C125" s="33"/>
      <c r="D125" s="33"/>
      <c r="E125" s="33"/>
    </row>
    <row r="126" spans="2:39" x14ac:dyDescent="0.35">
      <c r="C126" s="33"/>
      <c r="D126" s="33"/>
      <c r="E126" s="33"/>
    </row>
    <row r="127" spans="2:39" x14ac:dyDescent="0.35">
      <c r="C127" s="33"/>
      <c r="D127" s="33"/>
      <c r="E127" s="33"/>
    </row>
    <row r="128" spans="2:39" x14ac:dyDescent="0.35">
      <c r="C128" s="33"/>
      <c r="D128" s="33"/>
      <c r="E128" s="33"/>
    </row>
    <row r="129" spans="3:5" x14ac:dyDescent="0.35">
      <c r="C129" s="33"/>
      <c r="D129" s="33"/>
      <c r="E129" s="33"/>
    </row>
    <row r="130" spans="3:5" x14ac:dyDescent="0.35">
      <c r="C130" s="33"/>
      <c r="D130" s="33"/>
      <c r="E130" s="33"/>
    </row>
    <row r="131" spans="3:5" x14ac:dyDescent="0.35">
      <c r="C131" s="33"/>
      <c r="D131" s="33"/>
      <c r="E131" s="33"/>
    </row>
    <row r="132" spans="3:5" x14ac:dyDescent="0.35">
      <c r="C132" s="33"/>
      <c r="D132" s="33"/>
      <c r="E132" s="33"/>
    </row>
    <row r="133" spans="3:5" x14ac:dyDescent="0.35">
      <c r="C133" s="33"/>
      <c r="D133" s="33"/>
      <c r="E133" s="33"/>
    </row>
    <row r="134" spans="3:5" x14ac:dyDescent="0.35">
      <c r="C134" s="33"/>
      <c r="D134" s="33"/>
      <c r="E134" s="33"/>
    </row>
    <row r="135" spans="3:5" x14ac:dyDescent="0.35">
      <c r="C135" s="33"/>
      <c r="D135" s="33"/>
      <c r="E135" s="33"/>
    </row>
    <row r="136" spans="3:5" x14ac:dyDescent="0.35">
      <c r="C136" s="33"/>
      <c r="D136" s="33"/>
      <c r="E136" s="33"/>
    </row>
    <row r="137" spans="3:5" x14ac:dyDescent="0.35">
      <c r="C137" s="33"/>
      <c r="D137" s="33"/>
      <c r="E137" s="33"/>
    </row>
    <row r="138" spans="3:5" x14ac:dyDescent="0.35">
      <c r="C138" s="33"/>
      <c r="D138" s="33"/>
      <c r="E138" s="33"/>
    </row>
    <row r="139" spans="3:5" x14ac:dyDescent="0.35">
      <c r="C139" s="33"/>
      <c r="D139" s="33"/>
      <c r="E139" s="33"/>
    </row>
    <row r="140" spans="3:5" x14ac:dyDescent="0.35">
      <c r="C140" s="33"/>
      <c r="D140" s="33"/>
      <c r="E140" s="33"/>
    </row>
    <row r="141" spans="3:5" x14ac:dyDescent="0.35">
      <c r="C141" s="33"/>
      <c r="D141" s="33"/>
      <c r="E141" s="33"/>
    </row>
    <row r="142" spans="3:5" x14ac:dyDescent="0.35">
      <c r="C142" s="33"/>
      <c r="D142" s="33"/>
      <c r="E142" s="33"/>
    </row>
    <row r="143" spans="3:5" x14ac:dyDescent="0.35">
      <c r="C143" s="33"/>
      <c r="D143" s="33"/>
      <c r="E143" s="33"/>
    </row>
    <row r="144" spans="3:5" x14ac:dyDescent="0.35">
      <c r="C144" s="33"/>
      <c r="D144" s="33"/>
      <c r="E144" s="33"/>
    </row>
    <row r="145" spans="3:5" x14ac:dyDescent="0.35">
      <c r="C145" s="33"/>
      <c r="D145" s="33"/>
      <c r="E145" s="33"/>
    </row>
    <row r="146" spans="3:5" x14ac:dyDescent="0.35">
      <c r="C146" s="33"/>
      <c r="D146" s="33"/>
      <c r="E146" s="33"/>
    </row>
    <row r="147" spans="3:5" x14ac:dyDescent="0.35">
      <c r="C147" s="33"/>
      <c r="D147" s="33"/>
      <c r="E147" s="33"/>
    </row>
    <row r="148" spans="3:5" x14ac:dyDescent="0.35">
      <c r="C148" s="33"/>
      <c r="D148" s="33"/>
      <c r="E148" s="33"/>
    </row>
    <row r="149" spans="3:5" x14ac:dyDescent="0.35">
      <c r="C149" s="33"/>
      <c r="D149" s="33"/>
      <c r="E149" s="33"/>
    </row>
    <row r="150" spans="3:5" x14ac:dyDescent="0.35">
      <c r="C150" s="33"/>
      <c r="D150" s="33"/>
      <c r="E150" s="33"/>
    </row>
    <row r="151" spans="3:5" x14ac:dyDescent="0.35">
      <c r="C151" s="33"/>
      <c r="D151" s="33"/>
      <c r="E151" s="33"/>
    </row>
    <row r="152" spans="3:5" x14ac:dyDescent="0.35">
      <c r="C152" s="33"/>
      <c r="D152" s="33"/>
      <c r="E152" s="33"/>
    </row>
    <row r="153" spans="3:5" x14ac:dyDescent="0.35">
      <c r="C153" s="33"/>
      <c r="D153" s="33"/>
      <c r="E153" s="33"/>
    </row>
    <row r="154" spans="3:5" x14ac:dyDescent="0.35">
      <c r="C154" s="33"/>
      <c r="D154" s="33"/>
      <c r="E154" s="33"/>
    </row>
    <row r="155" spans="3:5" x14ac:dyDescent="0.35">
      <c r="C155" s="33"/>
      <c r="D155" s="33"/>
      <c r="E155" s="33"/>
    </row>
    <row r="156" spans="3:5" x14ac:dyDescent="0.35">
      <c r="C156" s="33"/>
      <c r="D156" s="33"/>
      <c r="E156" s="33"/>
    </row>
    <row r="157" spans="3:5" x14ac:dyDescent="0.35">
      <c r="C157" s="33"/>
      <c r="D157" s="33"/>
      <c r="E157" s="33"/>
    </row>
    <row r="158" spans="3:5" x14ac:dyDescent="0.35">
      <c r="C158" s="33"/>
      <c r="D158" s="33"/>
      <c r="E158" s="33"/>
    </row>
    <row r="159" spans="3:5" x14ac:dyDescent="0.35">
      <c r="C159" s="33"/>
      <c r="D159" s="33"/>
      <c r="E159" s="33"/>
    </row>
    <row r="160" spans="3:5" x14ac:dyDescent="0.35">
      <c r="C160" s="33"/>
      <c r="D160" s="33"/>
      <c r="E160" s="33"/>
    </row>
    <row r="161" spans="3:5" x14ac:dyDescent="0.35">
      <c r="C161" s="33"/>
      <c r="D161" s="33"/>
      <c r="E161" s="33"/>
    </row>
    <row r="162" spans="3:5" x14ac:dyDescent="0.35">
      <c r="C162" s="33"/>
      <c r="D162" s="33"/>
      <c r="E162" s="33"/>
    </row>
    <row r="163" spans="3:5" x14ac:dyDescent="0.35">
      <c r="C163" s="33"/>
      <c r="D163" s="33"/>
      <c r="E163" s="33"/>
    </row>
    <row r="164" spans="3:5" x14ac:dyDescent="0.35">
      <c r="C164" s="33"/>
      <c r="D164" s="33"/>
      <c r="E164" s="33"/>
    </row>
    <row r="165" spans="3:5" x14ac:dyDescent="0.35">
      <c r="C165" s="33"/>
      <c r="D165" s="33"/>
      <c r="E165" s="33"/>
    </row>
    <row r="166" spans="3:5" x14ac:dyDescent="0.35">
      <c r="C166" s="33"/>
      <c r="D166" s="33"/>
      <c r="E166" s="33"/>
    </row>
    <row r="167" spans="3:5" x14ac:dyDescent="0.35">
      <c r="C167" s="33"/>
      <c r="D167" s="33"/>
      <c r="E167" s="33"/>
    </row>
    <row r="168" spans="3:5" x14ac:dyDescent="0.35">
      <c r="C168" s="33"/>
      <c r="D168" s="33"/>
      <c r="E168" s="33"/>
    </row>
    <row r="169" spans="3:5" x14ac:dyDescent="0.35">
      <c r="C169" s="33"/>
      <c r="D169" s="33"/>
      <c r="E169" s="33"/>
    </row>
    <row r="170" spans="3:5" x14ac:dyDescent="0.35">
      <c r="C170" s="33"/>
      <c r="D170" s="33"/>
      <c r="E170" s="33"/>
    </row>
    <row r="171" spans="3:5" x14ac:dyDescent="0.35">
      <c r="C171" s="33"/>
      <c r="D171" s="33"/>
      <c r="E171" s="33"/>
    </row>
    <row r="172" spans="3:5" x14ac:dyDescent="0.35">
      <c r="C172" s="33"/>
      <c r="D172" s="33"/>
      <c r="E172" s="33"/>
    </row>
    <row r="173" spans="3:5" x14ac:dyDescent="0.35">
      <c r="C173" s="33"/>
      <c r="D173" s="33"/>
      <c r="E173" s="33"/>
    </row>
    <row r="174" spans="3:5" x14ac:dyDescent="0.35">
      <c r="C174" s="33"/>
      <c r="D174" s="33"/>
      <c r="E174" s="33"/>
    </row>
    <row r="175" spans="3:5" x14ac:dyDescent="0.35">
      <c r="C175" s="33"/>
      <c r="D175" s="33"/>
      <c r="E175" s="33"/>
    </row>
    <row r="176" spans="3:5" x14ac:dyDescent="0.35">
      <c r="C176" s="33"/>
      <c r="D176" s="33"/>
      <c r="E176" s="33"/>
    </row>
    <row r="177" spans="3:5" x14ac:dyDescent="0.35">
      <c r="C177" s="33"/>
      <c r="D177" s="33"/>
      <c r="E177" s="33"/>
    </row>
    <row r="178" spans="3:5" x14ac:dyDescent="0.35">
      <c r="C178" s="33"/>
      <c r="D178" s="33"/>
      <c r="E178" s="33"/>
    </row>
    <row r="179" spans="3:5" x14ac:dyDescent="0.35">
      <c r="C179" s="33"/>
      <c r="D179" s="33"/>
      <c r="E179" s="33"/>
    </row>
    <row r="180" spans="3:5" x14ac:dyDescent="0.35">
      <c r="C180" s="33"/>
      <c r="D180" s="33"/>
      <c r="E180" s="33"/>
    </row>
    <row r="181" spans="3:5" x14ac:dyDescent="0.35">
      <c r="C181" s="33"/>
      <c r="D181" s="33"/>
      <c r="E181" s="33"/>
    </row>
    <row r="182" spans="3:5" x14ac:dyDescent="0.35">
      <c r="C182" s="33"/>
      <c r="D182" s="33"/>
      <c r="E182" s="33"/>
    </row>
    <row r="183" spans="3:5" x14ac:dyDescent="0.35">
      <c r="C183" s="33"/>
      <c r="D183" s="33"/>
      <c r="E183" s="33"/>
    </row>
    <row r="184" spans="3:5" x14ac:dyDescent="0.35">
      <c r="C184" s="33"/>
      <c r="D184" s="33"/>
      <c r="E184" s="33"/>
    </row>
    <row r="185" spans="3:5" x14ac:dyDescent="0.35">
      <c r="C185" s="33"/>
      <c r="D185" s="33"/>
      <c r="E185" s="33"/>
    </row>
    <row r="186" spans="3:5" x14ac:dyDescent="0.35">
      <c r="C186" s="33"/>
      <c r="D186" s="33"/>
      <c r="E186" s="33"/>
    </row>
    <row r="187" spans="3:5" x14ac:dyDescent="0.35">
      <c r="C187" s="33"/>
      <c r="D187" s="33"/>
      <c r="E187" s="33"/>
    </row>
    <row r="188" spans="3:5" x14ac:dyDescent="0.35">
      <c r="C188" s="33"/>
      <c r="D188" s="33"/>
      <c r="E188" s="33"/>
    </row>
    <row r="189" spans="3:5" x14ac:dyDescent="0.35">
      <c r="C189" s="33"/>
      <c r="D189" s="33"/>
      <c r="E189" s="33"/>
    </row>
    <row r="190" spans="3:5" x14ac:dyDescent="0.35">
      <c r="C190" s="33"/>
      <c r="D190" s="33"/>
      <c r="E190" s="33"/>
    </row>
    <row r="191" spans="3:5" x14ac:dyDescent="0.35">
      <c r="C191" s="33"/>
      <c r="D191" s="33"/>
      <c r="E191" s="33"/>
    </row>
    <row r="192" spans="3:5" x14ac:dyDescent="0.35">
      <c r="C192" s="33"/>
      <c r="D192" s="33"/>
      <c r="E192" s="33"/>
    </row>
    <row r="193" spans="3:5" x14ac:dyDescent="0.35">
      <c r="C193" s="33"/>
      <c r="D193" s="33"/>
      <c r="E193" s="33"/>
    </row>
    <row r="194" spans="3:5" x14ac:dyDescent="0.35">
      <c r="C194" s="33"/>
      <c r="D194" s="33"/>
      <c r="E194" s="33"/>
    </row>
    <row r="195" spans="3:5" x14ac:dyDescent="0.35">
      <c r="C195" s="33"/>
      <c r="D195" s="33"/>
      <c r="E195" s="33"/>
    </row>
    <row r="196" spans="3:5" x14ac:dyDescent="0.35">
      <c r="C196" s="33"/>
      <c r="D196" s="33"/>
      <c r="E196" s="33"/>
    </row>
    <row r="197" spans="3:5" x14ac:dyDescent="0.35">
      <c r="C197" s="33"/>
      <c r="D197" s="33"/>
      <c r="E197" s="33"/>
    </row>
    <row r="198" spans="3:5" x14ac:dyDescent="0.35">
      <c r="C198" s="33"/>
      <c r="D198" s="33"/>
      <c r="E198" s="33"/>
    </row>
    <row r="199" spans="3:5" x14ac:dyDescent="0.35">
      <c r="C199" s="33"/>
      <c r="D199" s="33"/>
      <c r="E199" s="33"/>
    </row>
    <row r="200" spans="3:5" x14ac:dyDescent="0.35">
      <c r="C200" s="33"/>
      <c r="D200" s="33"/>
      <c r="E200" s="33"/>
    </row>
    <row r="201" spans="3:5" x14ac:dyDescent="0.35">
      <c r="C201" s="33"/>
      <c r="D201" s="33"/>
      <c r="E201" s="33"/>
    </row>
    <row r="202" spans="3:5" x14ac:dyDescent="0.35">
      <c r="C202" s="33"/>
      <c r="D202" s="33"/>
      <c r="E202" s="33"/>
    </row>
    <row r="203" spans="3:5" x14ac:dyDescent="0.35">
      <c r="C203" s="33"/>
      <c r="D203" s="33"/>
      <c r="E203" s="33"/>
    </row>
    <row r="204" spans="3:5" x14ac:dyDescent="0.35">
      <c r="C204" s="33"/>
      <c r="D204" s="33"/>
      <c r="E204" s="33"/>
    </row>
    <row r="205" spans="3:5" x14ac:dyDescent="0.35">
      <c r="C205" s="33"/>
      <c r="D205" s="33"/>
      <c r="E205" s="33"/>
    </row>
    <row r="206" spans="3:5" x14ac:dyDescent="0.35">
      <c r="C206" s="33"/>
      <c r="D206" s="33"/>
      <c r="E206" s="33"/>
    </row>
    <row r="207" spans="3:5" x14ac:dyDescent="0.35">
      <c r="C207" s="33"/>
      <c r="D207" s="33"/>
      <c r="E207" s="33"/>
    </row>
    <row r="208" spans="3:5" x14ac:dyDescent="0.35">
      <c r="C208" s="33"/>
      <c r="D208" s="33"/>
      <c r="E208" s="33"/>
    </row>
    <row r="209" spans="3:5" x14ac:dyDescent="0.35">
      <c r="C209" s="33"/>
      <c r="D209" s="33"/>
      <c r="E209" s="33"/>
    </row>
    <row r="210" spans="3:5" x14ac:dyDescent="0.35">
      <c r="C210" s="33"/>
      <c r="D210" s="33"/>
      <c r="E210" s="33"/>
    </row>
    <row r="211" spans="3:5" x14ac:dyDescent="0.35">
      <c r="C211" s="33"/>
      <c r="D211" s="33"/>
      <c r="E211" s="33"/>
    </row>
    <row r="212" spans="3:5" x14ac:dyDescent="0.35">
      <c r="C212" s="33"/>
      <c r="D212" s="33"/>
      <c r="E212" s="33"/>
    </row>
    <row r="213" spans="3:5" x14ac:dyDescent="0.35">
      <c r="C213" s="33"/>
      <c r="D213" s="33"/>
      <c r="E213" s="33"/>
    </row>
    <row r="214" spans="3:5" x14ac:dyDescent="0.35">
      <c r="C214" s="33"/>
      <c r="D214" s="33"/>
      <c r="E214" s="33"/>
    </row>
    <row r="215" spans="3:5" x14ac:dyDescent="0.35">
      <c r="C215" s="33"/>
      <c r="D215" s="33"/>
      <c r="E215" s="33"/>
    </row>
    <row r="216" spans="3:5" x14ac:dyDescent="0.35">
      <c r="C216" s="33"/>
      <c r="D216" s="33"/>
      <c r="E216" s="33"/>
    </row>
    <row r="217" spans="3:5" x14ac:dyDescent="0.35">
      <c r="C217" s="33"/>
      <c r="D217" s="33"/>
      <c r="E217" s="33"/>
    </row>
    <row r="218" spans="3:5" x14ac:dyDescent="0.35">
      <c r="C218" s="33"/>
      <c r="D218" s="33"/>
      <c r="E218" s="33"/>
    </row>
    <row r="219" spans="3:5" x14ac:dyDescent="0.35">
      <c r="C219" s="33"/>
      <c r="D219" s="33"/>
      <c r="E219" s="33"/>
    </row>
    <row r="220" spans="3:5" x14ac:dyDescent="0.35">
      <c r="C220" s="33"/>
      <c r="D220" s="33"/>
      <c r="E220" s="33"/>
    </row>
    <row r="221" spans="3:5" x14ac:dyDescent="0.35">
      <c r="C221" s="33"/>
      <c r="D221" s="33"/>
      <c r="E221" s="33"/>
    </row>
    <row r="222" spans="3:5" x14ac:dyDescent="0.35">
      <c r="C222" s="33"/>
      <c r="D222" s="33"/>
      <c r="E222" s="33"/>
    </row>
    <row r="223" spans="3:5" x14ac:dyDescent="0.35">
      <c r="C223" s="33"/>
      <c r="D223" s="33"/>
      <c r="E223" s="33"/>
    </row>
    <row r="224" spans="3:5" x14ac:dyDescent="0.35">
      <c r="C224" s="33"/>
      <c r="D224" s="33"/>
      <c r="E224" s="33"/>
    </row>
    <row r="225" spans="3:5" x14ac:dyDescent="0.35">
      <c r="C225" s="33"/>
      <c r="D225" s="33"/>
      <c r="E225" s="33"/>
    </row>
    <row r="226" spans="3:5" x14ac:dyDescent="0.35">
      <c r="C226" s="33"/>
      <c r="D226" s="33"/>
      <c r="E226" s="33"/>
    </row>
    <row r="227" spans="3:5" x14ac:dyDescent="0.35">
      <c r="C227" s="33"/>
      <c r="D227" s="33"/>
      <c r="E227" s="33"/>
    </row>
    <row r="228" spans="3:5" x14ac:dyDescent="0.35">
      <c r="C228" s="33"/>
      <c r="D228" s="33"/>
      <c r="E228" s="33"/>
    </row>
    <row r="229" spans="3:5" x14ac:dyDescent="0.35">
      <c r="C229" s="33"/>
      <c r="D229" s="33"/>
      <c r="E229" s="33"/>
    </row>
    <row r="230" spans="3:5" x14ac:dyDescent="0.35">
      <c r="C230" s="33"/>
      <c r="D230" s="33"/>
      <c r="E230" s="33"/>
    </row>
    <row r="231" spans="3:5" x14ac:dyDescent="0.35">
      <c r="C231" s="33"/>
      <c r="D231" s="33"/>
      <c r="E231" s="33"/>
    </row>
    <row r="232" spans="3:5" x14ac:dyDescent="0.35">
      <c r="C232" s="33"/>
      <c r="D232" s="33"/>
      <c r="E232" s="33"/>
    </row>
    <row r="233" spans="3:5" x14ac:dyDescent="0.35">
      <c r="C233" s="33"/>
      <c r="D233" s="33"/>
      <c r="E233" s="33"/>
    </row>
    <row r="234" spans="3:5" x14ac:dyDescent="0.35">
      <c r="C234" s="33"/>
      <c r="D234" s="33"/>
      <c r="E234" s="33"/>
    </row>
    <row r="235" spans="3:5" x14ac:dyDescent="0.35">
      <c r="C235" s="33"/>
      <c r="D235" s="33"/>
      <c r="E235" s="33"/>
    </row>
    <row r="236" spans="3:5" x14ac:dyDescent="0.35">
      <c r="C236" s="33"/>
      <c r="D236" s="33"/>
      <c r="E236" s="33"/>
    </row>
    <row r="237" spans="3:5" x14ac:dyDescent="0.35">
      <c r="C237" s="33"/>
      <c r="D237" s="33"/>
      <c r="E237" s="33"/>
    </row>
    <row r="238" spans="3:5" x14ac:dyDescent="0.35">
      <c r="C238" s="33"/>
      <c r="D238" s="33"/>
      <c r="E238" s="33"/>
    </row>
    <row r="239" spans="3:5" x14ac:dyDescent="0.35">
      <c r="C239" s="33"/>
      <c r="D239" s="33"/>
      <c r="E239" s="33"/>
    </row>
    <row r="240" spans="3:5" x14ac:dyDescent="0.35">
      <c r="C240" s="33"/>
      <c r="D240" s="33"/>
      <c r="E240" s="33"/>
    </row>
    <row r="241" spans="3:5" x14ac:dyDescent="0.35">
      <c r="C241" s="33"/>
      <c r="D241" s="33"/>
      <c r="E241" s="33"/>
    </row>
    <row r="242" spans="3:5" x14ac:dyDescent="0.35">
      <c r="C242" s="33"/>
      <c r="D242" s="33"/>
      <c r="E242" s="33"/>
    </row>
    <row r="243" spans="3:5" x14ac:dyDescent="0.35">
      <c r="C243" s="33"/>
      <c r="D243" s="33"/>
      <c r="E243" s="33"/>
    </row>
    <row r="244" spans="3:5" x14ac:dyDescent="0.35">
      <c r="C244" s="33"/>
      <c r="D244" s="33"/>
      <c r="E244" s="33"/>
    </row>
    <row r="245" spans="3:5" x14ac:dyDescent="0.35">
      <c r="C245" s="33"/>
      <c r="D245" s="33"/>
      <c r="E245" s="33"/>
    </row>
    <row r="246" spans="3:5" x14ac:dyDescent="0.35">
      <c r="C246" s="33"/>
      <c r="D246" s="33"/>
      <c r="E246" s="33"/>
    </row>
    <row r="247" spans="3:5" x14ac:dyDescent="0.35">
      <c r="C247" s="33"/>
      <c r="D247" s="33"/>
      <c r="E247" s="33"/>
    </row>
    <row r="248" spans="3:5" x14ac:dyDescent="0.35">
      <c r="C248" s="33"/>
      <c r="D248" s="33"/>
      <c r="E248" s="33"/>
    </row>
    <row r="249" spans="3:5" x14ac:dyDescent="0.35">
      <c r="C249" s="33"/>
      <c r="D249" s="33"/>
      <c r="E249" s="33"/>
    </row>
    <row r="250" spans="3:5" x14ac:dyDescent="0.35">
      <c r="C250" s="33"/>
      <c r="D250" s="33"/>
      <c r="E250" s="33"/>
    </row>
    <row r="251" spans="3:5" x14ac:dyDescent="0.35">
      <c r="C251" s="33"/>
      <c r="D251" s="33"/>
      <c r="E251" s="33"/>
    </row>
    <row r="252" spans="3:5" x14ac:dyDescent="0.35">
      <c r="C252" s="33"/>
      <c r="D252" s="33"/>
      <c r="E252" s="33"/>
    </row>
    <row r="253" spans="3:5" x14ac:dyDescent="0.35">
      <c r="C253" s="33"/>
      <c r="D253" s="33"/>
      <c r="E253" s="33"/>
    </row>
    <row r="254" spans="3:5" x14ac:dyDescent="0.35">
      <c r="C254" s="33"/>
      <c r="D254" s="33"/>
      <c r="E254" s="33"/>
    </row>
    <row r="255" spans="3:5" x14ac:dyDescent="0.35">
      <c r="C255" s="33"/>
      <c r="D255" s="33"/>
      <c r="E255" s="33"/>
    </row>
    <row r="256" spans="3:5" x14ac:dyDescent="0.35">
      <c r="C256" s="33"/>
      <c r="D256" s="33"/>
      <c r="E256" s="33"/>
    </row>
    <row r="257" spans="3:5" x14ac:dyDescent="0.35">
      <c r="C257" s="33"/>
      <c r="D257" s="33"/>
      <c r="E257" s="33"/>
    </row>
    <row r="258" spans="3:5" x14ac:dyDescent="0.35">
      <c r="C258" s="33"/>
      <c r="D258" s="33"/>
      <c r="E258" s="33"/>
    </row>
    <row r="259" spans="3:5" x14ac:dyDescent="0.35">
      <c r="C259" s="33"/>
      <c r="D259" s="33"/>
      <c r="E259" s="33"/>
    </row>
    <row r="260" spans="3:5" x14ac:dyDescent="0.35">
      <c r="C260" s="33"/>
      <c r="D260" s="33"/>
      <c r="E260" s="33"/>
    </row>
    <row r="261" spans="3:5" x14ac:dyDescent="0.35">
      <c r="C261" s="33"/>
      <c r="D261" s="33"/>
      <c r="E261" s="33"/>
    </row>
    <row r="262" spans="3:5" x14ac:dyDescent="0.35">
      <c r="C262" s="33"/>
      <c r="D262" s="33"/>
      <c r="E262" s="33"/>
    </row>
    <row r="263" spans="3:5" x14ac:dyDescent="0.35">
      <c r="C263" s="33"/>
      <c r="D263" s="33"/>
      <c r="E263" s="33"/>
    </row>
    <row r="264" spans="3:5" x14ac:dyDescent="0.35">
      <c r="C264" s="33"/>
      <c r="D264" s="33"/>
      <c r="E264" s="33"/>
    </row>
    <row r="265" spans="3:5" x14ac:dyDescent="0.35">
      <c r="C265" s="33"/>
      <c r="D265" s="33"/>
      <c r="E265" s="33"/>
    </row>
    <row r="266" spans="3:5" x14ac:dyDescent="0.35">
      <c r="C266" s="33"/>
      <c r="D266" s="33"/>
      <c r="E266" s="33"/>
    </row>
    <row r="267" spans="3:5" x14ac:dyDescent="0.35">
      <c r="C267" s="33"/>
      <c r="D267" s="33"/>
      <c r="E267" s="33"/>
    </row>
    <row r="268" spans="3:5" x14ac:dyDescent="0.35">
      <c r="C268" s="33"/>
      <c r="D268" s="33"/>
      <c r="E268" s="33"/>
    </row>
    <row r="269" spans="3:5" x14ac:dyDescent="0.35">
      <c r="C269" s="33"/>
      <c r="D269" s="33"/>
      <c r="E269" s="33"/>
    </row>
    <row r="270" spans="3:5" x14ac:dyDescent="0.35">
      <c r="C270" s="33"/>
      <c r="D270" s="33"/>
      <c r="E270" s="33"/>
    </row>
    <row r="271" spans="3:5" x14ac:dyDescent="0.35">
      <c r="C271" s="33"/>
      <c r="D271" s="33"/>
      <c r="E271" s="33"/>
    </row>
    <row r="272" spans="3:5" x14ac:dyDescent="0.35">
      <c r="C272" s="33"/>
      <c r="D272" s="33"/>
      <c r="E272" s="33"/>
    </row>
    <row r="273" spans="3:5" x14ac:dyDescent="0.35">
      <c r="C273" s="33"/>
      <c r="D273" s="33"/>
      <c r="E273" s="33"/>
    </row>
    <row r="274" spans="3:5" x14ac:dyDescent="0.35">
      <c r="C274" s="33"/>
      <c r="D274" s="33"/>
      <c r="E274" s="33"/>
    </row>
    <row r="275" spans="3:5" x14ac:dyDescent="0.35">
      <c r="C275" s="33"/>
      <c r="D275" s="33"/>
      <c r="E275" s="33"/>
    </row>
    <row r="276" spans="3:5" x14ac:dyDescent="0.35">
      <c r="C276" s="33"/>
      <c r="D276" s="33"/>
      <c r="E276" s="33"/>
    </row>
    <row r="277" spans="3:5" x14ac:dyDescent="0.35">
      <c r="C277" s="33"/>
      <c r="D277" s="33"/>
      <c r="E277" s="33"/>
    </row>
    <row r="278" spans="3:5" x14ac:dyDescent="0.35">
      <c r="C278" s="33"/>
      <c r="D278" s="33"/>
      <c r="E278" s="33"/>
    </row>
    <row r="279" spans="3:5" x14ac:dyDescent="0.35">
      <c r="C279" s="33"/>
      <c r="D279" s="33"/>
      <c r="E279" s="33"/>
    </row>
    <row r="280" spans="3:5" x14ac:dyDescent="0.35">
      <c r="C280" s="33"/>
      <c r="D280" s="33"/>
      <c r="E280" s="33"/>
    </row>
    <row r="281" spans="3:5" x14ac:dyDescent="0.35">
      <c r="C281" s="33"/>
      <c r="D281" s="33"/>
      <c r="E281" s="33"/>
    </row>
    <row r="282" spans="3:5" x14ac:dyDescent="0.35">
      <c r="C282" s="33"/>
      <c r="D282" s="33"/>
      <c r="E282" s="33"/>
    </row>
    <row r="283" spans="3:5" x14ac:dyDescent="0.35">
      <c r="C283" s="33"/>
      <c r="D283" s="33"/>
      <c r="E283" s="33"/>
    </row>
    <row r="284" spans="3:5" x14ac:dyDescent="0.35">
      <c r="C284" s="33"/>
      <c r="D284" s="33"/>
      <c r="E284" s="33"/>
    </row>
    <row r="285" spans="3:5" x14ac:dyDescent="0.35">
      <c r="C285" s="33"/>
      <c r="D285" s="33"/>
      <c r="E285" s="33"/>
    </row>
    <row r="286" spans="3:5" x14ac:dyDescent="0.35">
      <c r="C286" s="33"/>
      <c r="D286" s="33"/>
      <c r="E286" s="33"/>
    </row>
    <row r="287" spans="3:5" x14ac:dyDescent="0.35">
      <c r="C287" s="33"/>
      <c r="D287" s="33"/>
      <c r="E287" s="33"/>
    </row>
    <row r="288" spans="3:5" x14ac:dyDescent="0.35">
      <c r="C288" s="33"/>
      <c r="D288" s="33"/>
      <c r="E288" s="33"/>
    </row>
    <row r="289" spans="3:5" x14ac:dyDescent="0.35">
      <c r="C289" s="33"/>
      <c r="D289" s="33"/>
      <c r="E289" s="33"/>
    </row>
    <row r="290" spans="3:5" x14ac:dyDescent="0.35">
      <c r="C290" s="33"/>
      <c r="D290" s="33"/>
      <c r="E290" s="33"/>
    </row>
    <row r="291" spans="3:5" x14ac:dyDescent="0.35">
      <c r="C291" s="33"/>
      <c r="D291" s="33"/>
      <c r="E291" s="33"/>
    </row>
    <row r="292" spans="3:5" x14ac:dyDescent="0.35">
      <c r="C292" s="33"/>
      <c r="D292" s="33"/>
      <c r="E292" s="33"/>
    </row>
    <row r="293" spans="3:5" x14ac:dyDescent="0.35">
      <c r="C293" s="33"/>
      <c r="D293" s="33"/>
      <c r="E293" s="33"/>
    </row>
    <row r="294" spans="3:5" x14ac:dyDescent="0.35">
      <c r="C294" s="33"/>
      <c r="D294" s="33"/>
      <c r="E294" s="33"/>
    </row>
    <row r="295" spans="3:5" x14ac:dyDescent="0.35">
      <c r="C295" s="33"/>
      <c r="D295" s="33"/>
      <c r="E295" s="33"/>
    </row>
    <row r="296" spans="3:5" x14ac:dyDescent="0.35">
      <c r="C296" s="33"/>
      <c r="D296" s="33"/>
      <c r="E296" s="33"/>
    </row>
    <row r="297" spans="3:5" x14ac:dyDescent="0.35">
      <c r="C297" s="33"/>
      <c r="D297" s="33"/>
      <c r="E297" s="33"/>
    </row>
    <row r="298" spans="3:5" x14ac:dyDescent="0.35">
      <c r="C298" s="33"/>
      <c r="D298" s="33"/>
      <c r="E298" s="33"/>
    </row>
    <row r="299" spans="3:5" x14ac:dyDescent="0.35">
      <c r="C299" s="33"/>
      <c r="D299" s="33"/>
      <c r="E299" s="33"/>
    </row>
    <row r="300" spans="3:5" x14ac:dyDescent="0.35">
      <c r="C300" s="33"/>
      <c r="D300" s="33"/>
      <c r="E300" s="33"/>
    </row>
    <row r="301" spans="3:5" x14ac:dyDescent="0.35">
      <c r="C301" s="33"/>
      <c r="D301" s="33"/>
      <c r="E301" s="33"/>
    </row>
    <row r="302" spans="3:5" x14ac:dyDescent="0.35">
      <c r="C302" s="33"/>
      <c r="D302" s="33"/>
      <c r="E302" s="33"/>
    </row>
    <row r="303" spans="3:5" x14ac:dyDescent="0.35">
      <c r="C303" s="33"/>
      <c r="D303" s="33"/>
      <c r="E303" s="33"/>
    </row>
    <row r="304" spans="3:5" x14ac:dyDescent="0.35">
      <c r="C304" s="33"/>
      <c r="D304" s="33"/>
      <c r="E304" s="33"/>
    </row>
    <row r="305" spans="3:5" x14ac:dyDescent="0.35">
      <c r="C305" s="33"/>
      <c r="D305" s="33"/>
      <c r="E305" s="33"/>
    </row>
    <row r="306" spans="3:5" x14ac:dyDescent="0.35">
      <c r="C306" s="33"/>
      <c r="D306" s="33"/>
      <c r="E306" s="33"/>
    </row>
    <row r="307" spans="3:5" x14ac:dyDescent="0.35">
      <c r="C307" s="33"/>
      <c r="D307" s="33"/>
      <c r="E307" s="33"/>
    </row>
    <row r="308" spans="3:5" x14ac:dyDescent="0.35">
      <c r="C308" s="33"/>
      <c r="D308" s="33"/>
      <c r="E308" s="33"/>
    </row>
    <row r="309" spans="3:5" x14ac:dyDescent="0.35">
      <c r="C309" s="33"/>
      <c r="D309" s="33"/>
      <c r="E309" s="33"/>
    </row>
    <row r="310" spans="3:5" x14ac:dyDescent="0.35">
      <c r="C310" s="33"/>
      <c r="D310" s="33"/>
      <c r="E310" s="33"/>
    </row>
    <row r="311" spans="3:5" x14ac:dyDescent="0.35">
      <c r="C311" s="33"/>
      <c r="D311" s="33"/>
      <c r="E311" s="33"/>
    </row>
    <row r="312" spans="3:5" x14ac:dyDescent="0.35">
      <c r="C312" s="33"/>
      <c r="D312" s="33"/>
      <c r="E312" s="33"/>
    </row>
    <row r="313" spans="3:5" x14ac:dyDescent="0.35">
      <c r="C313" s="33"/>
      <c r="D313" s="33"/>
      <c r="E313" s="33"/>
    </row>
    <row r="314" spans="3:5" x14ac:dyDescent="0.35">
      <c r="C314" s="33"/>
      <c r="D314" s="33"/>
      <c r="E314" s="33"/>
    </row>
    <row r="315" spans="3:5" x14ac:dyDescent="0.35">
      <c r="C315" s="33"/>
      <c r="D315" s="33"/>
      <c r="E315" s="33"/>
    </row>
    <row r="316" spans="3:5" x14ac:dyDescent="0.35">
      <c r="C316" s="33"/>
      <c r="D316" s="33"/>
      <c r="E316" s="33"/>
    </row>
    <row r="317" spans="3:5" x14ac:dyDescent="0.35">
      <c r="C317" s="33"/>
      <c r="D317" s="33"/>
      <c r="E317" s="33"/>
    </row>
    <row r="318" spans="3:5" x14ac:dyDescent="0.35">
      <c r="C318" s="33"/>
      <c r="D318" s="33"/>
      <c r="E318" s="33"/>
    </row>
    <row r="319" spans="3:5" x14ac:dyDescent="0.35">
      <c r="C319" s="33"/>
      <c r="D319" s="33"/>
      <c r="E319" s="33"/>
    </row>
    <row r="320" spans="3:5" x14ac:dyDescent="0.35">
      <c r="C320" s="33"/>
      <c r="D320" s="33"/>
      <c r="E320" s="33"/>
    </row>
    <row r="321" spans="3:5" x14ac:dyDescent="0.35">
      <c r="C321" s="33"/>
      <c r="D321" s="33"/>
      <c r="E321" s="33"/>
    </row>
    <row r="322" spans="3:5" x14ac:dyDescent="0.35">
      <c r="C322" s="33"/>
      <c r="D322" s="33"/>
      <c r="E322" s="33"/>
    </row>
    <row r="323" spans="3:5" x14ac:dyDescent="0.35">
      <c r="C323" s="33"/>
      <c r="D323" s="33"/>
      <c r="E323" s="33"/>
    </row>
    <row r="324" spans="3:5" x14ac:dyDescent="0.35">
      <c r="C324" s="33"/>
      <c r="D324" s="33"/>
      <c r="E324" s="33"/>
    </row>
    <row r="325" spans="3:5" x14ac:dyDescent="0.35">
      <c r="C325" s="33"/>
      <c r="D325" s="33"/>
      <c r="E325" s="33"/>
    </row>
    <row r="326" spans="3:5" x14ac:dyDescent="0.35">
      <c r="C326" s="33"/>
      <c r="D326" s="33"/>
      <c r="E326" s="33"/>
    </row>
    <row r="327" spans="3:5" x14ac:dyDescent="0.35">
      <c r="C327" s="33"/>
      <c r="D327" s="33"/>
      <c r="E327" s="33"/>
    </row>
    <row r="328" spans="3:5" x14ac:dyDescent="0.35">
      <c r="C328" s="33"/>
      <c r="D328" s="33"/>
      <c r="E328" s="33"/>
    </row>
    <row r="329" spans="3:5" x14ac:dyDescent="0.35">
      <c r="C329" s="33"/>
      <c r="D329" s="33"/>
      <c r="E329" s="33"/>
    </row>
    <row r="330" spans="3:5" x14ac:dyDescent="0.35">
      <c r="C330" s="33"/>
      <c r="D330" s="33"/>
      <c r="E330" s="33"/>
    </row>
    <row r="331" spans="3:5" x14ac:dyDescent="0.35">
      <c r="C331" s="33"/>
      <c r="D331" s="33"/>
      <c r="E331" s="33"/>
    </row>
    <row r="332" spans="3:5" x14ac:dyDescent="0.35">
      <c r="C332" s="33"/>
      <c r="D332" s="33"/>
      <c r="E332" s="33"/>
    </row>
    <row r="333" spans="3:5" x14ac:dyDescent="0.35">
      <c r="C333" s="33"/>
      <c r="D333" s="33"/>
      <c r="E333" s="33"/>
    </row>
    <row r="334" spans="3:5" x14ac:dyDescent="0.35">
      <c r="C334" s="33"/>
      <c r="D334" s="33"/>
      <c r="E334" s="33"/>
    </row>
    <row r="335" spans="3:5" x14ac:dyDescent="0.35">
      <c r="C335" s="33"/>
      <c r="D335" s="33"/>
      <c r="E335" s="33"/>
    </row>
    <row r="336" spans="3:5" x14ac:dyDescent="0.35">
      <c r="C336" s="33"/>
      <c r="D336" s="33"/>
      <c r="E336" s="33"/>
    </row>
    <row r="337" spans="3:5" x14ac:dyDescent="0.35">
      <c r="C337" s="33"/>
      <c r="D337" s="33"/>
      <c r="E337" s="33"/>
    </row>
    <row r="338" spans="3:5" x14ac:dyDescent="0.35">
      <c r="C338" s="33"/>
      <c r="D338" s="33"/>
      <c r="E338" s="33"/>
    </row>
    <row r="339" spans="3:5" x14ac:dyDescent="0.35">
      <c r="C339" s="33"/>
      <c r="D339" s="33"/>
      <c r="E339" s="33"/>
    </row>
    <row r="340" spans="3:5" x14ac:dyDescent="0.35">
      <c r="C340" s="33"/>
      <c r="D340" s="33"/>
      <c r="E340" s="33"/>
    </row>
    <row r="341" spans="3:5" x14ac:dyDescent="0.35">
      <c r="C341" s="33"/>
      <c r="D341" s="33"/>
      <c r="E341" s="33"/>
    </row>
    <row r="342" spans="3:5" x14ac:dyDescent="0.35">
      <c r="C342" s="33"/>
      <c r="D342" s="33"/>
      <c r="E342" s="33"/>
    </row>
    <row r="343" spans="3:5" x14ac:dyDescent="0.35">
      <c r="C343" s="33"/>
      <c r="D343" s="33"/>
      <c r="E343" s="33"/>
    </row>
    <row r="344" spans="3:5" x14ac:dyDescent="0.35">
      <c r="C344" s="33"/>
      <c r="D344" s="33"/>
      <c r="E344" s="33"/>
    </row>
    <row r="345" spans="3:5" x14ac:dyDescent="0.35">
      <c r="C345" s="33"/>
      <c r="D345" s="33"/>
      <c r="E345" s="33"/>
    </row>
    <row r="346" spans="3:5" x14ac:dyDescent="0.35">
      <c r="C346" s="33"/>
      <c r="D346" s="33"/>
      <c r="E346" s="33"/>
    </row>
    <row r="347" spans="3:5" x14ac:dyDescent="0.35">
      <c r="C347" s="33"/>
      <c r="D347" s="33"/>
      <c r="E347" s="33"/>
    </row>
    <row r="348" spans="3:5" x14ac:dyDescent="0.35">
      <c r="C348" s="33"/>
      <c r="D348" s="33"/>
      <c r="E348" s="33"/>
    </row>
    <row r="349" spans="3:5" x14ac:dyDescent="0.35">
      <c r="C349" s="33"/>
      <c r="D349" s="33"/>
      <c r="E349" s="33"/>
    </row>
    <row r="350" spans="3:5" x14ac:dyDescent="0.35">
      <c r="C350" s="33"/>
      <c r="D350" s="33"/>
      <c r="E350" s="33"/>
    </row>
    <row r="351" spans="3:5" x14ac:dyDescent="0.35">
      <c r="C351" s="33"/>
      <c r="D351" s="33"/>
      <c r="E351" s="33"/>
    </row>
    <row r="352" spans="3:5" x14ac:dyDescent="0.35">
      <c r="C352" s="33"/>
      <c r="D352" s="33"/>
      <c r="E352" s="33"/>
    </row>
    <row r="353" spans="3:5" x14ac:dyDescent="0.35">
      <c r="C353" s="33"/>
      <c r="D353" s="33"/>
      <c r="E353" s="33"/>
    </row>
    <row r="354" spans="3:5" x14ac:dyDescent="0.35">
      <c r="C354" s="33"/>
      <c r="D354" s="33"/>
      <c r="E354" s="33"/>
    </row>
    <row r="355" spans="3:5" x14ac:dyDescent="0.35">
      <c r="C355" s="33"/>
      <c r="D355" s="33"/>
      <c r="E355" s="33"/>
    </row>
    <row r="356" spans="3:5" x14ac:dyDescent="0.35">
      <c r="C356" s="33"/>
      <c r="D356" s="33"/>
      <c r="E356" s="33"/>
    </row>
    <row r="357" spans="3:5" x14ac:dyDescent="0.35">
      <c r="C357" s="33"/>
      <c r="D357" s="33"/>
      <c r="E357" s="33"/>
    </row>
    <row r="358" spans="3:5" x14ac:dyDescent="0.35">
      <c r="C358" s="33"/>
      <c r="D358" s="33"/>
      <c r="E358" s="33"/>
    </row>
    <row r="359" spans="3:5" x14ac:dyDescent="0.35">
      <c r="C359" s="33"/>
      <c r="D359" s="33"/>
      <c r="E359" s="33"/>
    </row>
    <row r="360" spans="3:5" x14ac:dyDescent="0.35">
      <c r="C360" s="33"/>
      <c r="D360" s="33"/>
      <c r="E360" s="33"/>
    </row>
    <row r="361" spans="3:5" x14ac:dyDescent="0.35">
      <c r="C361" s="33"/>
      <c r="D361" s="33"/>
      <c r="E361" s="33"/>
    </row>
    <row r="362" spans="3:5" x14ac:dyDescent="0.35">
      <c r="C362" s="33"/>
      <c r="D362" s="33"/>
      <c r="E362" s="33"/>
    </row>
    <row r="363" spans="3:5" x14ac:dyDescent="0.35">
      <c r="C363" s="33"/>
      <c r="D363" s="33"/>
      <c r="E363" s="33"/>
    </row>
    <row r="364" spans="3:5" x14ac:dyDescent="0.35">
      <c r="C364" s="33"/>
      <c r="D364" s="33"/>
      <c r="E364" s="33"/>
    </row>
    <row r="365" spans="3:5" x14ac:dyDescent="0.35">
      <c r="C365" s="33"/>
      <c r="D365" s="33"/>
      <c r="E365" s="33"/>
    </row>
    <row r="366" spans="3:5" x14ac:dyDescent="0.35">
      <c r="C366" s="33"/>
      <c r="D366" s="33"/>
      <c r="E366" s="33"/>
    </row>
    <row r="367" spans="3:5" x14ac:dyDescent="0.35">
      <c r="C367" s="33"/>
      <c r="D367" s="33"/>
      <c r="E367" s="33"/>
    </row>
    <row r="368" spans="3:5" x14ac:dyDescent="0.35">
      <c r="C368" s="33"/>
      <c r="D368" s="33"/>
      <c r="E368" s="33"/>
    </row>
    <row r="369" spans="3:5" x14ac:dyDescent="0.35">
      <c r="C369" s="33"/>
      <c r="D369" s="33"/>
      <c r="E369" s="33"/>
    </row>
    <row r="370" spans="3:5" x14ac:dyDescent="0.35">
      <c r="C370" s="33"/>
      <c r="D370" s="33"/>
      <c r="E370" s="33"/>
    </row>
    <row r="371" spans="3:5" x14ac:dyDescent="0.35">
      <c r="C371" s="33"/>
      <c r="D371" s="33"/>
      <c r="E371" s="33"/>
    </row>
    <row r="372" spans="3:5" x14ac:dyDescent="0.35">
      <c r="C372" s="33"/>
      <c r="D372" s="33"/>
      <c r="E372" s="33"/>
    </row>
    <row r="373" spans="3:5" x14ac:dyDescent="0.35">
      <c r="C373" s="33"/>
      <c r="D373" s="33"/>
      <c r="E373" s="33"/>
    </row>
    <row r="374" spans="3:5" x14ac:dyDescent="0.35">
      <c r="C374" s="33"/>
      <c r="D374" s="33"/>
      <c r="E374" s="33"/>
    </row>
    <row r="375" spans="3:5" x14ac:dyDescent="0.35">
      <c r="C375" s="33"/>
      <c r="D375" s="33"/>
      <c r="E375" s="33"/>
    </row>
    <row r="376" spans="3:5" x14ac:dyDescent="0.35">
      <c r="C376" s="33"/>
      <c r="D376" s="33"/>
      <c r="E376" s="33"/>
    </row>
    <row r="377" spans="3:5" x14ac:dyDescent="0.35">
      <c r="C377" s="33"/>
      <c r="D377" s="33"/>
      <c r="E377" s="33"/>
    </row>
    <row r="378" spans="3:5" x14ac:dyDescent="0.35">
      <c r="C378" s="33"/>
      <c r="D378" s="33"/>
      <c r="E378" s="33"/>
    </row>
    <row r="379" spans="3:5" x14ac:dyDescent="0.35">
      <c r="C379" s="33"/>
      <c r="D379" s="33"/>
      <c r="E379" s="33"/>
    </row>
    <row r="380" spans="3:5" x14ac:dyDescent="0.35">
      <c r="C380" s="33"/>
      <c r="D380" s="33"/>
      <c r="E380" s="33"/>
    </row>
    <row r="381" spans="3:5" x14ac:dyDescent="0.35">
      <c r="C381" s="33"/>
      <c r="D381" s="33"/>
      <c r="E381" s="33"/>
    </row>
    <row r="382" spans="3:5" x14ac:dyDescent="0.35">
      <c r="C382" s="33"/>
      <c r="D382" s="33"/>
      <c r="E382" s="33"/>
    </row>
    <row r="383" spans="3:5" x14ac:dyDescent="0.35">
      <c r="C383" s="33"/>
      <c r="D383" s="33"/>
      <c r="E383" s="33"/>
    </row>
    <row r="384" spans="3:5" x14ac:dyDescent="0.35">
      <c r="C384" s="33"/>
      <c r="D384" s="33"/>
      <c r="E384" s="33"/>
    </row>
    <row r="385" spans="3:5" x14ac:dyDescent="0.35">
      <c r="C385" s="33"/>
      <c r="D385" s="33"/>
      <c r="E385" s="33"/>
    </row>
    <row r="386" spans="3:5" x14ac:dyDescent="0.35">
      <c r="C386" s="33"/>
      <c r="D386" s="33"/>
      <c r="E386" s="33"/>
    </row>
    <row r="387" spans="3:5" x14ac:dyDescent="0.35">
      <c r="C387" s="33"/>
      <c r="D387" s="33"/>
      <c r="E387" s="33"/>
    </row>
    <row r="388" spans="3:5" x14ac:dyDescent="0.35">
      <c r="C388" s="33"/>
      <c r="D388" s="33"/>
      <c r="E388" s="33"/>
    </row>
    <row r="389" spans="3:5" x14ac:dyDescent="0.35">
      <c r="C389" s="33"/>
      <c r="D389" s="33"/>
      <c r="E389" s="33"/>
    </row>
    <row r="390" spans="3:5" x14ac:dyDescent="0.35">
      <c r="C390" s="33"/>
      <c r="D390" s="33"/>
      <c r="E390" s="33"/>
    </row>
    <row r="391" spans="3:5" x14ac:dyDescent="0.35">
      <c r="C391" s="33"/>
      <c r="D391" s="33"/>
      <c r="E391" s="33"/>
    </row>
    <row r="392" spans="3:5" x14ac:dyDescent="0.35">
      <c r="C392" s="33"/>
      <c r="D392" s="33"/>
      <c r="E392" s="33"/>
    </row>
    <row r="393" spans="3:5" x14ac:dyDescent="0.35">
      <c r="C393" s="33"/>
      <c r="D393" s="33"/>
      <c r="E393" s="33"/>
    </row>
    <row r="394" spans="3:5" x14ac:dyDescent="0.35">
      <c r="C394" s="33"/>
      <c r="D394" s="33"/>
      <c r="E394" s="33"/>
    </row>
    <row r="395" spans="3:5" x14ac:dyDescent="0.35">
      <c r="C395" s="33"/>
      <c r="D395" s="33"/>
      <c r="E395" s="33"/>
    </row>
    <row r="396" spans="3:5" x14ac:dyDescent="0.35">
      <c r="C396" s="33"/>
      <c r="D396" s="33"/>
      <c r="E396" s="33"/>
    </row>
    <row r="397" spans="3:5" x14ac:dyDescent="0.35">
      <c r="C397" s="33"/>
      <c r="D397" s="33"/>
      <c r="E397" s="33"/>
    </row>
    <row r="398" spans="3:5" x14ac:dyDescent="0.35">
      <c r="C398" s="33"/>
      <c r="D398" s="33"/>
      <c r="E398" s="33"/>
    </row>
    <row r="399" spans="3:5" x14ac:dyDescent="0.35">
      <c r="C399" s="33"/>
      <c r="D399" s="33"/>
      <c r="E399" s="33"/>
    </row>
    <row r="400" spans="3:5" x14ac:dyDescent="0.35">
      <c r="C400" s="33"/>
      <c r="D400" s="33"/>
      <c r="E400" s="33"/>
    </row>
    <row r="401" spans="3:5" x14ac:dyDescent="0.35">
      <c r="C401" s="33"/>
      <c r="D401" s="33"/>
      <c r="E401" s="33"/>
    </row>
    <row r="402" spans="3:5" x14ac:dyDescent="0.35">
      <c r="C402" s="33"/>
      <c r="D402" s="33"/>
      <c r="E402" s="33"/>
    </row>
    <row r="403" spans="3:5" x14ac:dyDescent="0.35">
      <c r="C403" s="33"/>
      <c r="D403" s="33"/>
      <c r="E403" s="33"/>
    </row>
    <row r="404" spans="3:5" x14ac:dyDescent="0.35">
      <c r="C404" s="33"/>
      <c r="D404" s="33"/>
      <c r="E404" s="33"/>
    </row>
    <row r="405" spans="3:5" x14ac:dyDescent="0.35">
      <c r="C405" s="33"/>
      <c r="D405" s="33"/>
      <c r="E405" s="33"/>
    </row>
    <row r="406" spans="3:5" x14ac:dyDescent="0.35">
      <c r="C406" s="33"/>
      <c r="D406" s="33"/>
      <c r="E406" s="33"/>
    </row>
    <row r="407" spans="3:5" x14ac:dyDescent="0.35">
      <c r="C407" s="33"/>
      <c r="D407" s="33"/>
      <c r="E407" s="33"/>
    </row>
    <row r="408" spans="3:5" x14ac:dyDescent="0.35">
      <c r="C408" s="33"/>
      <c r="D408" s="33"/>
      <c r="E408" s="33"/>
    </row>
    <row r="409" spans="3:5" x14ac:dyDescent="0.35">
      <c r="C409" s="33"/>
      <c r="D409" s="33"/>
      <c r="E409" s="33"/>
    </row>
    <row r="410" spans="3:5" x14ac:dyDescent="0.35">
      <c r="C410" s="33"/>
      <c r="D410" s="33"/>
      <c r="E410" s="33"/>
    </row>
    <row r="411" spans="3:5" x14ac:dyDescent="0.35">
      <c r="C411" s="33"/>
      <c r="D411" s="33"/>
      <c r="E411" s="33"/>
    </row>
    <row r="412" spans="3:5" x14ac:dyDescent="0.35">
      <c r="C412" s="33"/>
      <c r="D412" s="33"/>
      <c r="E412" s="33"/>
    </row>
    <row r="413" spans="3:5" x14ac:dyDescent="0.35">
      <c r="C413" s="33"/>
      <c r="D413" s="33"/>
      <c r="E413" s="33"/>
    </row>
    <row r="414" spans="3:5" x14ac:dyDescent="0.35">
      <c r="C414" s="33"/>
      <c r="D414" s="33"/>
      <c r="E414" s="33"/>
    </row>
    <row r="415" spans="3:5" x14ac:dyDescent="0.35">
      <c r="C415" s="33"/>
      <c r="D415" s="33"/>
      <c r="E415" s="33"/>
    </row>
    <row r="416" spans="3:5" x14ac:dyDescent="0.35">
      <c r="C416" s="33"/>
      <c r="D416" s="33"/>
      <c r="E416" s="33"/>
    </row>
    <row r="417" spans="3:5" x14ac:dyDescent="0.35">
      <c r="C417" s="33"/>
      <c r="D417" s="33"/>
      <c r="E417" s="33"/>
    </row>
    <row r="418" spans="3:5" x14ac:dyDescent="0.35">
      <c r="C418" s="33"/>
      <c r="D418" s="33"/>
      <c r="E418" s="33"/>
    </row>
    <row r="419" spans="3:5" x14ac:dyDescent="0.35">
      <c r="C419" s="33"/>
      <c r="D419" s="33"/>
      <c r="E419" s="33"/>
    </row>
    <row r="420" spans="3:5" x14ac:dyDescent="0.35">
      <c r="C420" s="33"/>
      <c r="D420" s="33"/>
      <c r="E420" s="33"/>
    </row>
    <row r="421" spans="3:5" x14ac:dyDescent="0.35">
      <c r="C421" s="33"/>
      <c r="D421" s="33"/>
      <c r="E421" s="33"/>
    </row>
    <row r="422" spans="3:5" x14ac:dyDescent="0.35">
      <c r="C422" s="33"/>
      <c r="D422" s="33"/>
      <c r="E422" s="33"/>
    </row>
    <row r="423" spans="3:5" x14ac:dyDescent="0.35">
      <c r="C423" s="33"/>
      <c r="D423" s="33"/>
      <c r="E423" s="33"/>
    </row>
    <row r="424" spans="3:5" x14ac:dyDescent="0.35">
      <c r="C424" s="33"/>
      <c r="D424" s="33"/>
      <c r="E424" s="33"/>
    </row>
    <row r="425" spans="3:5" x14ac:dyDescent="0.35">
      <c r="C425" s="33"/>
      <c r="D425" s="33"/>
      <c r="E425" s="33"/>
    </row>
    <row r="426" spans="3:5" x14ac:dyDescent="0.35">
      <c r="C426" s="33"/>
      <c r="D426" s="33"/>
      <c r="E426" s="33"/>
    </row>
    <row r="427" spans="3:5" x14ac:dyDescent="0.35">
      <c r="C427" s="33"/>
      <c r="D427" s="33"/>
      <c r="E427" s="33"/>
    </row>
    <row r="428" spans="3:5" x14ac:dyDescent="0.35">
      <c r="C428" s="33"/>
      <c r="D428" s="33"/>
      <c r="E428" s="33"/>
    </row>
    <row r="429" spans="3:5" x14ac:dyDescent="0.35">
      <c r="C429" s="33"/>
      <c r="D429" s="33"/>
      <c r="E429" s="33"/>
    </row>
    <row r="430" spans="3:5" x14ac:dyDescent="0.35">
      <c r="C430" s="33"/>
      <c r="D430" s="33"/>
      <c r="E430" s="33"/>
    </row>
    <row r="431" spans="3:5" x14ac:dyDescent="0.35">
      <c r="C431" s="33"/>
      <c r="D431" s="33"/>
      <c r="E431" s="33"/>
    </row>
    <row r="432" spans="3:5" x14ac:dyDescent="0.35">
      <c r="C432" s="33"/>
      <c r="D432" s="33"/>
      <c r="E432" s="33"/>
    </row>
    <row r="433" spans="3:5" x14ac:dyDescent="0.35">
      <c r="C433" s="33"/>
      <c r="D433" s="33"/>
      <c r="E433" s="33"/>
    </row>
    <row r="434" spans="3:5" x14ac:dyDescent="0.35">
      <c r="C434" s="33"/>
      <c r="D434" s="33"/>
      <c r="E434" s="33"/>
    </row>
    <row r="435" spans="3:5" x14ac:dyDescent="0.35">
      <c r="C435" s="33"/>
      <c r="D435" s="33"/>
      <c r="E435" s="33"/>
    </row>
    <row r="436" spans="3:5" x14ac:dyDescent="0.35">
      <c r="C436" s="33"/>
      <c r="D436" s="33"/>
      <c r="E436" s="33"/>
    </row>
    <row r="437" spans="3:5" x14ac:dyDescent="0.35">
      <c r="C437" s="33"/>
      <c r="D437" s="33"/>
      <c r="E437" s="33"/>
    </row>
    <row r="438" spans="3:5" x14ac:dyDescent="0.35">
      <c r="C438" s="33"/>
      <c r="D438" s="33"/>
      <c r="E438" s="33"/>
    </row>
    <row r="439" spans="3:5" x14ac:dyDescent="0.35">
      <c r="C439" s="33"/>
      <c r="D439" s="33"/>
      <c r="E439" s="33"/>
    </row>
  </sheetData>
  <mergeCells count="8">
    <mergeCell ref="B11:D11"/>
    <mergeCell ref="B2:J2"/>
    <mergeCell ref="B5:J5"/>
    <mergeCell ref="B6:C6"/>
    <mergeCell ref="B7:C7"/>
    <mergeCell ref="D7:E7"/>
    <mergeCell ref="D6:J6"/>
    <mergeCell ref="G7:J7"/>
  </mergeCells>
  <phoneticPr fontId="2"/>
  <dataValidations count="2">
    <dataValidation type="textLength" errorStyle="warning" imeMode="halfAlpha" operator="equal" allowBlank="1" showErrorMessage="1" error="半角数字6桁でご記入ください。" sqref="D13:D121" xr:uid="{7EAB7B63-97A9-4EC2-B6D6-07A2457E4C14}">
      <formula1>6</formula1>
    </dataValidation>
    <dataValidation type="list" allowBlank="1" showInputMessage="1" showErrorMessage="1" sqref="I13:I121" xr:uid="{6CF4BA7F-5E79-413E-9372-D6F728A34EF2}">
      <formula1>"継続,削除"</formula1>
    </dataValidation>
  </dataValidations>
  <printOptions horizontalCentered="1"/>
  <pageMargins left="0.39370078740157483" right="0.39370078740157483" top="0.59055118110236227" bottom="0.59055118110236227" header="0.31496062992125984" footer="0.31496062992125984"/>
  <pageSetup paperSize="9" scale="54"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F0F19-6EE8-41D8-853B-72AB37077912}">
  <dimension ref="A1:C111"/>
  <sheetViews>
    <sheetView showGridLines="0" view="pageBreakPreview" zoomScale="70" zoomScaleNormal="85" zoomScaleSheetLayoutView="70" workbookViewId="0">
      <selection activeCell="C19" sqref="C19"/>
    </sheetView>
  </sheetViews>
  <sheetFormatPr defaultColWidth="9" defaultRowHeight="22" x14ac:dyDescent="0.2"/>
  <cols>
    <col min="1" max="1" width="9" style="1"/>
    <col min="2" max="2" width="28.453125" style="98" customWidth="1"/>
    <col min="3" max="3" width="120" style="1" customWidth="1"/>
    <col min="4" max="4" width="26.36328125" style="1" customWidth="1"/>
    <col min="5" max="5" width="13.90625" style="1" customWidth="1"/>
    <col min="6" max="16384" width="9" style="1"/>
  </cols>
  <sheetData>
    <row r="1" spans="1:3" ht="36.65" customHeight="1" thickBot="1" x14ac:dyDescent="0.25">
      <c r="A1" s="97" t="s">
        <v>167</v>
      </c>
    </row>
    <row r="2" spans="1:3" s="98" customFormat="1" ht="25" customHeight="1" thickBot="1" x14ac:dyDescent="0.25">
      <c r="A2" s="99" t="s">
        <v>71</v>
      </c>
      <c r="B2" s="100" t="s">
        <v>44</v>
      </c>
      <c r="C2" s="101" t="s">
        <v>45</v>
      </c>
    </row>
    <row r="3" spans="1:3" ht="17.149999999999999" customHeight="1" x14ac:dyDescent="0.2">
      <c r="A3" s="102" t="s">
        <v>90</v>
      </c>
      <c r="B3" s="197" t="s">
        <v>46</v>
      </c>
      <c r="C3" s="103" t="s">
        <v>47</v>
      </c>
    </row>
    <row r="4" spans="1:3" ht="17.149999999999999" customHeight="1" x14ac:dyDescent="0.2">
      <c r="A4" s="104" t="s">
        <v>91</v>
      </c>
      <c r="B4" s="198"/>
      <c r="C4" s="122" t="s">
        <v>171</v>
      </c>
    </row>
    <row r="5" spans="1:3" ht="17.149999999999999" customHeight="1" x14ac:dyDescent="0.2">
      <c r="A5" s="104" t="s">
        <v>92</v>
      </c>
      <c r="B5" s="198"/>
      <c r="C5" s="122" t="s">
        <v>258</v>
      </c>
    </row>
    <row r="6" spans="1:3" ht="17.149999999999999" customHeight="1" x14ac:dyDescent="0.2">
      <c r="A6" s="104" t="s">
        <v>93</v>
      </c>
      <c r="B6" s="198"/>
      <c r="C6" s="122" t="s">
        <v>172</v>
      </c>
    </row>
    <row r="7" spans="1:3" ht="17.149999999999999" customHeight="1" x14ac:dyDescent="0.2">
      <c r="A7" s="104" t="s">
        <v>94</v>
      </c>
      <c r="B7" s="198"/>
      <c r="C7" s="122" t="s">
        <v>173</v>
      </c>
    </row>
    <row r="8" spans="1:3" ht="17.149999999999999" customHeight="1" x14ac:dyDescent="0.2">
      <c r="A8" s="104" t="s">
        <v>95</v>
      </c>
      <c r="B8" s="198"/>
      <c r="C8" s="122" t="s">
        <v>174</v>
      </c>
    </row>
    <row r="9" spans="1:3" ht="17.149999999999999" customHeight="1" x14ac:dyDescent="0.2">
      <c r="A9" s="104" t="s">
        <v>96</v>
      </c>
      <c r="B9" s="198"/>
      <c r="C9" s="122" t="s">
        <v>175</v>
      </c>
    </row>
    <row r="10" spans="1:3" ht="17.149999999999999" customHeight="1" x14ac:dyDescent="0.2">
      <c r="A10" s="104" t="s">
        <v>97</v>
      </c>
      <c r="B10" s="198"/>
      <c r="C10" s="122" t="s">
        <v>259</v>
      </c>
    </row>
    <row r="11" spans="1:3" ht="17.149999999999999" customHeight="1" x14ac:dyDescent="0.2">
      <c r="A11" s="104" t="s">
        <v>98</v>
      </c>
      <c r="B11" s="198"/>
      <c r="C11" s="122" t="s">
        <v>290</v>
      </c>
    </row>
    <row r="12" spans="1:3" ht="17.149999999999999" customHeight="1" x14ac:dyDescent="0.2">
      <c r="A12" s="104" t="s">
        <v>99</v>
      </c>
      <c r="B12" s="198"/>
      <c r="C12" s="122" t="s">
        <v>291</v>
      </c>
    </row>
    <row r="13" spans="1:3" ht="17.149999999999999" customHeight="1" x14ac:dyDescent="0.2">
      <c r="A13" s="104" t="s">
        <v>100</v>
      </c>
      <c r="B13" s="198"/>
      <c r="C13" s="122" t="s">
        <v>48</v>
      </c>
    </row>
    <row r="14" spans="1:3" ht="17.149999999999999" customHeight="1" x14ac:dyDescent="0.2">
      <c r="A14" s="104" t="s">
        <v>101</v>
      </c>
      <c r="B14" s="198"/>
      <c r="C14" s="122" t="s">
        <v>49</v>
      </c>
    </row>
    <row r="15" spans="1:3" ht="17.149999999999999" customHeight="1" x14ac:dyDescent="0.2">
      <c r="A15" s="104" t="s">
        <v>102</v>
      </c>
      <c r="B15" s="198"/>
      <c r="C15" s="122" t="s">
        <v>50</v>
      </c>
    </row>
    <row r="16" spans="1:3" ht="17.149999999999999" customHeight="1" x14ac:dyDescent="0.2">
      <c r="A16" s="104" t="s">
        <v>103</v>
      </c>
      <c r="B16" s="198"/>
      <c r="C16" s="105" t="s">
        <v>176</v>
      </c>
    </row>
    <row r="17" spans="1:3" ht="17.149999999999999" customHeight="1" x14ac:dyDescent="0.2">
      <c r="A17" s="104" t="s">
        <v>104</v>
      </c>
      <c r="B17" s="198"/>
      <c r="C17" s="105" t="s">
        <v>177</v>
      </c>
    </row>
    <row r="18" spans="1:3" ht="17.149999999999999" customHeight="1" x14ac:dyDescent="0.2">
      <c r="A18" s="104" t="s">
        <v>105</v>
      </c>
      <c r="B18" s="198"/>
      <c r="C18" s="106" t="s">
        <v>304</v>
      </c>
    </row>
    <row r="19" spans="1:3" ht="17.149999999999999" customHeight="1" x14ac:dyDescent="0.2">
      <c r="A19" s="104" t="s">
        <v>106</v>
      </c>
      <c r="B19" s="198"/>
      <c r="C19" s="105" t="s">
        <v>292</v>
      </c>
    </row>
    <row r="20" spans="1:3" ht="17.149999999999999" customHeight="1" x14ac:dyDescent="0.2">
      <c r="A20" s="104" t="s">
        <v>271</v>
      </c>
      <c r="B20" s="198"/>
      <c r="C20" s="105" t="s">
        <v>293</v>
      </c>
    </row>
    <row r="21" spans="1:3" ht="17.149999999999999" customHeight="1" x14ac:dyDescent="0.2">
      <c r="A21" s="104" t="s">
        <v>272</v>
      </c>
      <c r="B21" s="198"/>
      <c r="C21" s="105" t="s">
        <v>178</v>
      </c>
    </row>
    <row r="22" spans="1:3" ht="17.149999999999999" customHeight="1" thickBot="1" x14ac:dyDescent="0.25">
      <c r="A22" s="104" t="s">
        <v>273</v>
      </c>
      <c r="B22" s="198"/>
      <c r="C22" s="105" t="s">
        <v>179</v>
      </c>
    </row>
    <row r="23" spans="1:3" ht="17.149999999999999" customHeight="1" x14ac:dyDescent="0.2">
      <c r="A23" s="102" t="s">
        <v>107</v>
      </c>
      <c r="B23" s="197" t="s">
        <v>51</v>
      </c>
      <c r="C23" s="123" t="s">
        <v>320</v>
      </c>
    </row>
    <row r="24" spans="1:3" ht="17.149999999999999" customHeight="1" x14ac:dyDescent="0.2">
      <c r="A24" s="104" t="s">
        <v>108</v>
      </c>
      <c r="B24" s="199"/>
      <c r="C24" s="125" t="s">
        <v>319</v>
      </c>
    </row>
    <row r="25" spans="1:3" ht="17.149999999999999" customHeight="1" x14ac:dyDescent="0.2">
      <c r="A25" s="104" t="s">
        <v>109</v>
      </c>
      <c r="B25" s="198"/>
      <c r="C25" s="122" t="s">
        <v>52</v>
      </c>
    </row>
    <row r="26" spans="1:3" ht="17.149999999999999" customHeight="1" x14ac:dyDescent="0.2">
      <c r="A26" s="104" t="s">
        <v>110</v>
      </c>
      <c r="B26" s="198"/>
      <c r="C26" s="122" t="s">
        <v>53</v>
      </c>
    </row>
    <row r="27" spans="1:3" ht="17.149999999999999" customHeight="1" x14ac:dyDescent="0.2">
      <c r="A27" s="104" t="s">
        <v>111</v>
      </c>
      <c r="B27" s="198"/>
      <c r="C27" s="122" t="s">
        <v>54</v>
      </c>
    </row>
    <row r="28" spans="1:3" ht="17.149999999999999" customHeight="1" x14ac:dyDescent="0.2">
      <c r="A28" s="104" t="s">
        <v>112</v>
      </c>
      <c r="B28" s="198"/>
      <c r="C28" s="122" t="s">
        <v>322</v>
      </c>
    </row>
    <row r="29" spans="1:3" ht="17.149999999999999" customHeight="1" x14ac:dyDescent="0.2">
      <c r="A29" s="104" t="s">
        <v>113</v>
      </c>
      <c r="B29" s="198"/>
      <c r="C29" s="122" t="s">
        <v>72</v>
      </c>
    </row>
    <row r="30" spans="1:3" ht="17.149999999999999" customHeight="1" x14ac:dyDescent="0.2">
      <c r="A30" s="104" t="s">
        <v>114</v>
      </c>
      <c r="B30" s="198"/>
      <c r="C30" s="122" t="s">
        <v>180</v>
      </c>
    </row>
    <row r="31" spans="1:3" ht="17.149999999999999" customHeight="1" x14ac:dyDescent="0.2">
      <c r="A31" s="104" t="s">
        <v>115</v>
      </c>
      <c r="B31" s="198"/>
      <c r="C31" s="122" t="s">
        <v>181</v>
      </c>
    </row>
    <row r="32" spans="1:3" ht="17.149999999999999" customHeight="1" x14ac:dyDescent="0.2">
      <c r="A32" s="104" t="s">
        <v>116</v>
      </c>
      <c r="B32" s="198"/>
      <c r="C32" s="122" t="s">
        <v>182</v>
      </c>
    </row>
    <row r="33" spans="1:3" ht="17.149999999999999" customHeight="1" x14ac:dyDescent="0.2">
      <c r="A33" s="104" t="s">
        <v>117</v>
      </c>
      <c r="B33" s="198"/>
      <c r="C33" s="122" t="s">
        <v>183</v>
      </c>
    </row>
    <row r="34" spans="1:3" ht="17.149999999999999" customHeight="1" x14ac:dyDescent="0.2">
      <c r="A34" s="104" t="s">
        <v>118</v>
      </c>
      <c r="B34" s="198"/>
      <c r="C34" s="122" t="s">
        <v>184</v>
      </c>
    </row>
    <row r="35" spans="1:3" ht="17.149999999999999" customHeight="1" x14ac:dyDescent="0.2">
      <c r="A35" s="104" t="s">
        <v>119</v>
      </c>
      <c r="B35" s="198"/>
      <c r="C35" s="122" t="s">
        <v>185</v>
      </c>
    </row>
    <row r="36" spans="1:3" ht="17.149999999999999" customHeight="1" x14ac:dyDescent="0.2">
      <c r="A36" s="104" t="s">
        <v>120</v>
      </c>
      <c r="B36" s="198"/>
      <c r="C36" s="122" t="s">
        <v>186</v>
      </c>
    </row>
    <row r="37" spans="1:3" ht="17.149999999999999" customHeight="1" x14ac:dyDescent="0.2">
      <c r="A37" s="104" t="s">
        <v>121</v>
      </c>
      <c r="B37" s="198"/>
      <c r="C37" s="122" t="s">
        <v>187</v>
      </c>
    </row>
    <row r="38" spans="1:3" ht="17.149999999999999" customHeight="1" x14ac:dyDescent="0.2">
      <c r="A38" s="104" t="s">
        <v>122</v>
      </c>
      <c r="B38" s="198"/>
      <c r="C38" s="122" t="s">
        <v>188</v>
      </c>
    </row>
    <row r="39" spans="1:3" ht="17.149999999999999" customHeight="1" x14ac:dyDescent="0.2">
      <c r="A39" s="104" t="s">
        <v>123</v>
      </c>
      <c r="B39" s="198"/>
      <c r="C39" s="122" t="s">
        <v>189</v>
      </c>
    </row>
    <row r="40" spans="1:3" ht="17.149999999999999" customHeight="1" x14ac:dyDescent="0.2">
      <c r="A40" s="104" t="s">
        <v>124</v>
      </c>
      <c r="B40" s="198"/>
      <c r="C40" s="122" t="s">
        <v>190</v>
      </c>
    </row>
    <row r="41" spans="1:3" ht="17.149999999999999" customHeight="1" x14ac:dyDescent="0.2">
      <c r="A41" s="104" t="s">
        <v>125</v>
      </c>
      <c r="B41" s="198"/>
      <c r="C41" s="122" t="s">
        <v>191</v>
      </c>
    </row>
    <row r="42" spans="1:3" ht="17.149999999999999" customHeight="1" x14ac:dyDescent="0.2">
      <c r="A42" s="104" t="s">
        <v>126</v>
      </c>
      <c r="B42" s="198"/>
      <c r="C42" s="122" t="s">
        <v>192</v>
      </c>
    </row>
    <row r="43" spans="1:3" ht="17.149999999999999" customHeight="1" x14ac:dyDescent="0.2">
      <c r="A43" s="104" t="s">
        <v>127</v>
      </c>
      <c r="B43" s="198"/>
      <c r="C43" s="122" t="s">
        <v>193</v>
      </c>
    </row>
    <row r="44" spans="1:3" ht="17.149999999999999" customHeight="1" x14ac:dyDescent="0.2">
      <c r="A44" s="104" t="s">
        <v>128</v>
      </c>
      <c r="B44" s="198"/>
      <c r="C44" s="122" t="s">
        <v>194</v>
      </c>
    </row>
    <row r="45" spans="1:3" ht="17.149999999999999" customHeight="1" x14ac:dyDescent="0.2">
      <c r="A45" s="104" t="s">
        <v>129</v>
      </c>
      <c r="B45" s="198"/>
      <c r="C45" s="122" t="s">
        <v>195</v>
      </c>
    </row>
    <row r="46" spans="1:3" ht="17.149999999999999" customHeight="1" x14ac:dyDescent="0.2">
      <c r="A46" s="104" t="s">
        <v>130</v>
      </c>
      <c r="B46" s="198"/>
      <c r="C46" s="122" t="s">
        <v>55</v>
      </c>
    </row>
    <row r="47" spans="1:3" ht="17.149999999999999" customHeight="1" x14ac:dyDescent="0.2">
      <c r="A47" s="104" t="s">
        <v>131</v>
      </c>
      <c r="B47" s="198"/>
      <c r="C47" s="122" t="s">
        <v>56</v>
      </c>
    </row>
    <row r="48" spans="1:3" ht="17.149999999999999" customHeight="1" x14ac:dyDescent="0.2">
      <c r="A48" s="104" t="s">
        <v>321</v>
      </c>
      <c r="B48" s="198"/>
      <c r="C48" s="122" t="s">
        <v>196</v>
      </c>
    </row>
    <row r="49" spans="1:3" ht="17.149999999999999" customHeight="1" x14ac:dyDescent="0.2">
      <c r="A49" s="104" t="s">
        <v>325</v>
      </c>
      <c r="B49" s="198"/>
      <c r="C49" s="122" t="s">
        <v>57</v>
      </c>
    </row>
    <row r="50" spans="1:3" ht="17.149999999999999" customHeight="1" x14ac:dyDescent="0.2">
      <c r="A50" s="104" t="s">
        <v>326</v>
      </c>
      <c r="B50" s="198"/>
      <c r="C50" s="122" t="s">
        <v>323</v>
      </c>
    </row>
    <row r="51" spans="1:3" ht="17.149999999999999" customHeight="1" thickBot="1" x14ac:dyDescent="0.25">
      <c r="A51" s="104" t="s">
        <v>351</v>
      </c>
      <c r="B51" s="198"/>
      <c r="C51" s="122" t="s">
        <v>324</v>
      </c>
    </row>
    <row r="52" spans="1:3" ht="17.149999999999999" customHeight="1" x14ac:dyDescent="0.2">
      <c r="A52" s="102" t="s">
        <v>132</v>
      </c>
      <c r="B52" s="197" t="s">
        <v>73</v>
      </c>
      <c r="C52" s="123" t="s">
        <v>261</v>
      </c>
    </row>
    <row r="53" spans="1:3" ht="17.149999999999999" customHeight="1" x14ac:dyDescent="0.2">
      <c r="A53" s="104" t="s">
        <v>274</v>
      </c>
      <c r="B53" s="200"/>
      <c r="C53" s="122" t="s">
        <v>260</v>
      </c>
    </row>
    <row r="54" spans="1:3" ht="17.149999999999999" customHeight="1" x14ac:dyDescent="0.2">
      <c r="A54" s="107" t="s">
        <v>275</v>
      </c>
      <c r="B54" s="200"/>
      <c r="C54" s="203" t="s">
        <v>327</v>
      </c>
    </row>
    <row r="55" spans="1:3" ht="17.149999999999999" customHeight="1" thickBot="1" x14ac:dyDescent="0.25">
      <c r="A55" s="108" t="s">
        <v>352</v>
      </c>
      <c r="B55" s="201"/>
      <c r="C55" s="124" t="s">
        <v>74</v>
      </c>
    </row>
    <row r="56" spans="1:3" ht="17.149999999999999" customHeight="1" x14ac:dyDescent="0.2">
      <c r="A56" s="102" t="s">
        <v>133</v>
      </c>
      <c r="B56" s="197" t="s">
        <v>58</v>
      </c>
      <c r="C56" s="123" t="s">
        <v>197</v>
      </c>
    </row>
    <row r="57" spans="1:3" ht="17.149999999999999" customHeight="1" x14ac:dyDescent="0.2">
      <c r="A57" s="104" t="s">
        <v>134</v>
      </c>
      <c r="B57" s="198"/>
      <c r="C57" s="122" t="s">
        <v>59</v>
      </c>
    </row>
    <row r="58" spans="1:3" ht="17.149999999999999" customHeight="1" x14ac:dyDescent="0.2">
      <c r="A58" s="104" t="s">
        <v>135</v>
      </c>
      <c r="B58" s="198"/>
      <c r="C58" s="122" t="s">
        <v>60</v>
      </c>
    </row>
    <row r="59" spans="1:3" ht="17.149999999999999" customHeight="1" x14ac:dyDescent="0.2">
      <c r="A59" s="104" t="s">
        <v>136</v>
      </c>
      <c r="B59" s="198"/>
      <c r="C59" s="122" t="s">
        <v>61</v>
      </c>
    </row>
    <row r="60" spans="1:3" ht="17.149999999999999" customHeight="1" x14ac:dyDescent="0.2">
      <c r="A60" s="104" t="s">
        <v>137</v>
      </c>
      <c r="B60" s="198"/>
      <c r="C60" s="122" t="s">
        <v>328</v>
      </c>
    </row>
    <row r="61" spans="1:3" ht="17.149999999999999" customHeight="1" x14ac:dyDescent="0.2">
      <c r="A61" s="104" t="s">
        <v>138</v>
      </c>
      <c r="B61" s="198"/>
      <c r="C61" s="122" t="s">
        <v>198</v>
      </c>
    </row>
    <row r="62" spans="1:3" ht="17.149999999999999" customHeight="1" x14ac:dyDescent="0.2">
      <c r="A62" s="104" t="s">
        <v>139</v>
      </c>
      <c r="B62" s="198"/>
      <c r="C62" s="122" t="s">
        <v>199</v>
      </c>
    </row>
    <row r="63" spans="1:3" ht="17.149999999999999" customHeight="1" x14ac:dyDescent="0.2">
      <c r="A63" s="104" t="s">
        <v>140</v>
      </c>
      <c r="B63" s="198"/>
      <c r="C63" s="122" t="s">
        <v>75</v>
      </c>
    </row>
    <row r="64" spans="1:3" ht="17.149999999999999" customHeight="1" x14ac:dyDescent="0.2">
      <c r="A64" s="104" t="s">
        <v>141</v>
      </c>
      <c r="B64" s="198"/>
      <c r="C64" s="122" t="s">
        <v>329</v>
      </c>
    </row>
    <row r="65" spans="1:3" ht="17.149999999999999" customHeight="1" x14ac:dyDescent="0.2">
      <c r="A65" s="104" t="s">
        <v>142</v>
      </c>
      <c r="B65" s="198"/>
      <c r="C65" s="122" t="s">
        <v>200</v>
      </c>
    </row>
    <row r="66" spans="1:3" ht="17.149999999999999" customHeight="1" x14ac:dyDescent="0.2">
      <c r="A66" s="104" t="s">
        <v>143</v>
      </c>
      <c r="B66" s="198"/>
      <c r="C66" s="122" t="s">
        <v>330</v>
      </c>
    </row>
    <row r="67" spans="1:3" ht="17.149999999999999" customHeight="1" x14ac:dyDescent="0.2">
      <c r="A67" s="104" t="s">
        <v>144</v>
      </c>
      <c r="B67" s="198"/>
      <c r="C67" s="122" t="s">
        <v>201</v>
      </c>
    </row>
    <row r="68" spans="1:3" ht="17.149999999999999" customHeight="1" x14ac:dyDescent="0.2">
      <c r="A68" s="104" t="s">
        <v>332</v>
      </c>
      <c r="B68" s="198"/>
      <c r="C68" s="122" t="s">
        <v>294</v>
      </c>
    </row>
    <row r="69" spans="1:3" ht="17.149999999999999" customHeight="1" x14ac:dyDescent="0.2">
      <c r="A69" s="104" t="s">
        <v>276</v>
      </c>
      <c r="B69" s="198"/>
      <c r="C69" s="122" t="s">
        <v>76</v>
      </c>
    </row>
    <row r="70" spans="1:3" ht="17.149999999999999" customHeight="1" x14ac:dyDescent="0.2">
      <c r="A70" s="104" t="s">
        <v>277</v>
      </c>
      <c r="B70" s="198"/>
      <c r="C70" s="122" t="s">
        <v>77</v>
      </c>
    </row>
    <row r="71" spans="1:3" ht="17.149999999999999" customHeight="1" x14ac:dyDescent="0.2">
      <c r="A71" s="104" t="s">
        <v>333</v>
      </c>
      <c r="B71" s="198"/>
      <c r="C71" s="122" t="s">
        <v>78</v>
      </c>
    </row>
    <row r="72" spans="1:3" ht="17.149999999999999" customHeight="1" x14ac:dyDescent="0.2">
      <c r="A72" s="104" t="s">
        <v>334</v>
      </c>
      <c r="B72" s="198"/>
      <c r="C72" s="122" t="s">
        <v>262</v>
      </c>
    </row>
    <row r="73" spans="1:3" ht="17.149999999999999" customHeight="1" x14ac:dyDescent="0.2">
      <c r="A73" s="104" t="s">
        <v>335</v>
      </c>
      <c r="B73" s="198"/>
      <c r="C73" s="122" t="s">
        <v>263</v>
      </c>
    </row>
    <row r="74" spans="1:3" ht="17.149999999999999" customHeight="1" x14ac:dyDescent="0.2">
      <c r="A74" s="104" t="s">
        <v>336</v>
      </c>
      <c r="B74" s="198"/>
      <c r="C74" s="122" t="s">
        <v>331</v>
      </c>
    </row>
    <row r="75" spans="1:3" ht="17.149999999999999" customHeight="1" thickBot="1" x14ac:dyDescent="0.25">
      <c r="A75" s="104" t="s">
        <v>337</v>
      </c>
      <c r="B75" s="198"/>
      <c r="C75" s="122" t="s">
        <v>295</v>
      </c>
    </row>
    <row r="76" spans="1:3" ht="17.149999999999999" customHeight="1" x14ac:dyDescent="0.2">
      <c r="A76" s="102" t="s">
        <v>145</v>
      </c>
      <c r="B76" s="197" t="s">
        <v>62</v>
      </c>
      <c r="C76" s="123" t="s">
        <v>339</v>
      </c>
    </row>
    <row r="77" spans="1:3" ht="17.149999999999999" customHeight="1" x14ac:dyDescent="0.2">
      <c r="A77" s="104" t="s">
        <v>146</v>
      </c>
      <c r="B77" s="199"/>
      <c r="C77" s="125" t="s">
        <v>338</v>
      </c>
    </row>
    <row r="78" spans="1:3" ht="17.149999999999999" customHeight="1" x14ac:dyDescent="0.2">
      <c r="A78" s="104" t="s">
        <v>147</v>
      </c>
      <c r="B78" s="199"/>
      <c r="C78" s="125" t="s">
        <v>264</v>
      </c>
    </row>
    <row r="79" spans="1:3" ht="17.149999999999999" customHeight="1" x14ac:dyDescent="0.2">
      <c r="A79" s="104" t="s">
        <v>148</v>
      </c>
      <c r="B79" s="199"/>
      <c r="C79" s="125" t="s">
        <v>296</v>
      </c>
    </row>
    <row r="80" spans="1:3" ht="17.149999999999999" customHeight="1" x14ac:dyDescent="0.2">
      <c r="A80" s="104" t="s">
        <v>149</v>
      </c>
      <c r="B80" s="198"/>
      <c r="C80" s="122" t="s">
        <v>63</v>
      </c>
    </row>
    <row r="81" spans="1:3" ht="17.149999999999999" customHeight="1" x14ac:dyDescent="0.2">
      <c r="A81" s="104" t="s">
        <v>150</v>
      </c>
      <c r="B81" s="198"/>
      <c r="C81" s="122" t="s">
        <v>340</v>
      </c>
    </row>
    <row r="82" spans="1:3" ht="17.149999999999999" customHeight="1" x14ac:dyDescent="0.2">
      <c r="A82" s="104" t="s">
        <v>151</v>
      </c>
      <c r="B82" s="198"/>
      <c r="C82" s="122" t="s">
        <v>265</v>
      </c>
    </row>
    <row r="83" spans="1:3" ht="17.149999999999999" customHeight="1" x14ac:dyDescent="0.2">
      <c r="A83" s="104" t="s">
        <v>152</v>
      </c>
      <c r="B83" s="198"/>
      <c r="C83" s="122" t="s">
        <v>266</v>
      </c>
    </row>
    <row r="84" spans="1:3" ht="17.149999999999999" customHeight="1" x14ac:dyDescent="0.2">
      <c r="A84" s="104" t="s">
        <v>153</v>
      </c>
      <c r="B84" s="198"/>
      <c r="C84" s="122" t="s">
        <v>64</v>
      </c>
    </row>
    <row r="85" spans="1:3" ht="17.149999999999999" customHeight="1" x14ac:dyDescent="0.2">
      <c r="A85" s="104" t="s">
        <v>154</v>
      </c>
      <c r="B85" s="198"/>
      <c r="C85" s="122" t="s">
        <v>65</v>
      </c>
    </row>
    <row r="86" spans="1:3" ht="17.149999999999999" customHeight="1" x14ac:dyDescent="0.2">
      <c r="A86" s="104" t="s">
        <v>278</v>
      </c>
      <c r="B86" s="198"/>
      <c r="C86" s="122" t="s">
        <v>306</v>
      </c>
    </row>
    <row r="87" spans="1:3" ht="17.149999999999999" customHeight="1" x14ac:dyDescent="0.2">
      <c r="A87" s="104" t="s">
        <v>279</v>
      </c>
      <c r="B87" s="198"/>
      <c r="C87" s="122" t="s">
        <v>307</v>
      </c>
    </row>
    <row r="88" spans="1:3" ht="17.149999999999999" customHeight="1" x14ac:dyDescent="0.2">
      <c r="A88" s="104" t="s">
        <v>280</v>
      </c>
      <c r="B88" s="198"/>
      <c r="C88" s="122" t="s">
        <v>202</v>
      </c>
    </row>
    <row r="89" spans="1:3" ht="17.149999999999999" customHeight="1" x14ac:dyDescent="0.2">
      <c r="A89" s="104" t="s">
        <v>281</v>
      </c>
      <c r="B89" s="198"/>
      <c r="C89" s="122" t="s">
        <v>66</v>
      </c>
    </row>
    <row r="90" spans="1:3" ht="17.149999999999999" customHeight="1" x14ac:dyDescent="0.2">
      <c r="A90" s="104" t="s">
        <v>343</v>
      </c>
      <c r="B90" s="198"/>
      <c r="C90" s="122" t="s">
        <v>79</v>
      </c>
    </row>
    <row r="91" spans="1:3" ht="17.149999999999999" customHeight="1" x14ac:dyDescent="0.2">
      <c r="A91" s="104" t="s">
        <v>344</v>
      </c>
      <c r="B91" s="198"/>
      <c r="C91" s="122" t="s">
        <v>80</v>
      </c>
    </row>
    <row r="92" spans="1:3" ht="17.149999999999999" customHeight="1" x14ac:dyDescent="0.2">
      <c r="A92" s="104" t="s">
        <v>345</v>
      </c>
      <c r="B92" s="198"/>
      <c r="C92" s="122" t="s">
        <v>81</v>
      </c>
    </row>
    <row r="93" spans="1:3" ht="17.149999999999999" customHeight="1" x14ac:dyDescent="0.2">
      <c r="A93" s="104" t="s">
        <v>349</v>
      </c>
      <c r="B93" s="198"/>
      <c r="C93" s="122" t="s">
        <v>341</v>
      </c>
    </row>
    <row r="94" spans="1:3" ht="17.149999999999999" customHeight="1" thickBot="1" x14ac:dyDescent="0.25">
      <c r="A94" s="104" t="s">
        <v>350</v>
      </c>
      <c r="B94" s="198"/>
      <c r="C94" s="122" t="s">
        <v>342</v>
      </c>
    </row>
    <row r="95" spans="1:3" ht="17.149999999999999" customHeight="1" x14ac:dyDescent="0.2">
      <c r="A95" s="102" t="s">
        <v>155</v>
      </c>
      <c r="B95" s="197" t="s">
        <v>67</v>
      </c>
      <c r="C95" s="123" t="s">
        <v>308</v>
      </c>
    </row>
    <row r="96" spans="1:3" ht="17.149999999999999" customHeight="1" x14ac:dyDescent="0.2">
      <c r="A96" s="104" t="s">
        <v>156</v>
      </c>
      <c r="B96" s="199"/>
      <c r="C96" s="126" t="s">
        <v>297</v>
      </c>
    </row>
    <row r="97" spans="1:3" ht="17.149999999999999" customHeight="1" x14ac:dyDescent="0.2">
      <c r="A97" s="104" t="s">
        <v>157</v>
      </c>
      <c r="B97" s="199"/>
      <c r="C97" s="125" t="s">
        <v>267</v>
      </c>
    </row>
    <row r="98" spans="1:3" ht="17.149999999999999" customHeight="1" x14ac:dyDescent="0.2">
      <c r="A98" s="104" t="s">
        <v>158</v>
      </c>
      <c r="B98" s="199"/>
      <c r="C98" s="122" t="s">
        <v>68</v>
      </c>
    </row>
    <row r="99" spans="1:3" ht="17.149999999999999" customHeight="1" x14ac:dyDescent="0.2">
      <c r="A99" s="104" t="s">
        <v>159</v>
      </c>
      <c r="B99" s="198"/>
      <c r="C99" s="122" t="s">
        <v>69</v>
      </c>
    </row>
    <row r="100" spans="1:3" ht="17.149999999999999" customHeight="1" x14ac:dyDescent="0.2">
      <c r="A100" s="104" t="s">
        <v>160</v>
      </c>
      <c r="B100" s="198"/>
      <c r="C100" s="122" t="s">
        <v>268</v>
      </c>
    </row>
    <row r="101" spans="1:3" ht="17.149999999999999" customHeight="1" x14ac:dyDescent="0.2">
      <c r="A101" s="104" t="s">
        <v>282</v>
      </c>
      <c r="B101" s="198"/>
      <c r="C101" s="122" t="s">
        <v>346</v>
      </c>
    </row>
    <row r="102" spans="1:3" ht="17.149999999999999" customHeight="1" x14ac:dyDescent="0.2">
      <c r="A102" s="104" t="s">
        <v>347</v>
      </c>
      <c r="B102" s="198"/>
      <c r="C102" s="126" t="s">
        <v>203</v>
      </c>
    </row>
    <row r="103" spans="1:3" ht="17.149999999999999" customHeight="1" thickBot="1" x14ac:dyDescent="0.25">
      <c r="A103" s="104" t="s">
        <v>348</v>
      </c>
      <c r="B103" s="198"/>
      <c r="C103" s="122" t="s">
        <v>70</v>
      </c>
    </row>
    <row r="104" spans="1:3" ht="17.149999999999999" customHeight="1" x14ac:dyDescent="0.2">
      <c r="A104" s="102" t="s">
        <v>161</v>
      </c>
      <c r="B104" s="197" t="s">
        <v>82</v>
      </c>
      <c r="C104" s="123" t="s">
        <v>83</v>
      </c>
    </row>
    <row r="105" spans="1:3" ht="17.149999999999999" customHeight="1" x14ac:dyDescent="0.2">
      <c r="A105" s="109" t="s">
        <v>283</v>
      </c>
      <c r="B105" s="199"/>
      <c r="C105" s="125" t="s">
        <v>269</v>
      </c>
    </row>
    <row r="106" spans="1:3" ht="17.149999999999999" customHeight="1" thickBot="1" x14ac:dyDescent="0.25">
      <c r="A106" s="104" t="s">
        <v>284</v>
      </c>
      <c r="B106" s="198"/>
      <c r="C106" s="122" t="s">
        <v>270</v>
      </c>
    </row>
    <row r="107" spans="1:3" ht="16.399999999999999" customHeight="1" x14ac:dyDescent="0.2">
      <c r="A107" s="102" t="s">
        <v>162</v>
      </c>
      <c r="B107" s="197" t="s">
        <v>84</v>
      </c>
      <c r="C107" s="123" t="s">
        <v>85</v>
      </c>
    </row>
    <row r="108" spans="1:3" ht="16.399999999999999" customHeight="1" x14ac:dyDescent="0.2">
      <c r="A108" s="104" t="s">
        <v>163</v>
      </c>
      <c r="B108" s="198"/>
      <c r="C108" s="122" t="s">
        <v>86</v>
      </c>
    </row>
    <row r="109" spans="1:3" ht="16.399999999999999" customHeight="1" x14ac:dyDescent="0.2">
      <c r="A109" s="104" t="s">
        <v>164</v>
      </c>
      <c r="B109" s="198"/>
      <c r="C109" s="105" t="s">
        <v>87</v>
      </c>
    </row>
    <row r="110" spans="1:3" ht="16.399999999999999" customHeight="1" x14ac:dyDescent="0.2">
      <c r="A110" s="104" t="s">
        <v>165</v>
      </c>
      <c r="B110" s="198"/>
      <c r="C110" s="105" t="s">
        <v>88</v>
      </c>
    </row>
    <row r="111" spans="1:3" ht="16.399999999999999" customHeight="1" thickBot="1" x14ac:dyDescent="0.25">
      <c r="A111" s="110" t="s">
        <v>166</v>
      </c>
      <c r="B111" s="202"/>
      <c r="C111" s="111" t="s">
        <v>89</v>
      </c>
    </row>
  </sheetData>
  <mergeCells count="8">
    <mergeCell ref="B3:B22"/>
    <mergeCell ref="B23:B51"/>
    <mergeCell ref="B52:B55"/>
    <mergeCell ref="B107:B111"/>
    <mergeCell ref="B95:B103"/>
    <mergeCell ref="B104:B106"/>
    <mergeCell ref="B56:B75"/>
    <mergeCell ref="B76:B94"/>
  </mergeCells>
  <phoneticPr fontId="2"/>
  <printOptions horizontalCentered="1"/>
  <pageMargins left="0.39370078740157483" right="0.39370078740157483" top="0.59055118110236227" bottom="0.39370078740157483" header="0.31496062992125984" footer="0.31496062992125984"/>
  <pageSetup paperSize="9" scale="61" fitToHeight="2" orientation="portrait" r:id="rId1"/>
  <rowBreaks count="1" manualBreakCount="1">
    <brk id="75"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52678-9815-48DD-8A53-F44BDA43D5A2}">
  <dimension ref="A1:B48"/>
  <sheetViews>
    <sheetView workbookViewId="0"/>
  </sheetViews>
  <sheetFormatPr defaultColWidth="8.7265625" defaultRowHeight="15" x14ac:dyDescent="0.35"/>
  <cols>
    <col min="1" max="1" width="8.7265625" style="7"/>
    <col min="2" max="2" width="12.08984375" style="7" customWidth="1"/>
    <col min="3" max="16384" width="8.7265625" style="7"/>
  </cols>
  <sheetData>
    <row r="1" spans="1:2" x14ac:dyDescent="0.35">
      <c r="A1" s="112" t="s">
        <v>209</v>
      </c>
      <c r="B1" s="112" t="s">
        <v>210</v>
      </c>
    </row>
    <row r="2" spans="1:2" x14ac:dyDescent="0.35">
      <c r="A2" s="112">
        <v>1</v>
      </c>
      <c r="B2" s="112" t="s">
        <v>211</v>
      </c>
    </row>
    <row r="3" spans="1:2" x14ac:dyDescent="0.35">
      <c r="A3" s="112">
        <v>2</v>
      </c>
      <c r="B3" s="112" t="s">
        <v>212</v>
      </c>
    </row>
    <row r="4" spans="1:2" x14ac:dyDescent="0.35">
      <c r="A4" s="112">
        <v>3</v>
      </c>
      <c r="B4" s="112" t="s">
        <v>213</v>
      </c>
    </row>
    <row r="5" spans="1:2" x14ac:dyDescent="0.35">
      <c r="A5" s="112">
        <v>4</v>
      </c>
      <c r="B5" s="112" t="s">
        <v>214</v>
      </c>
    </row>
    <row r="6" spans="1:2" x14ac:dyDescent="0.35">
      <c r="A6" s="112">
        <v>5</v>
      </c>
      <c r="B6" s="112" t="s">
        <v>215</v>
      </c>
    </row>
    <row r="7" spans="1:2" x14ac:dyDescent="0.35">
      <c r="A7" s="112">
        <v>6</v>
      </c>
      <c r="B7" s="112" t="s">
        <v>216</v>
      </c>
    </row>
    <row r="8" spans="1:2" x14ac:dyDescent="0.35">
      <c r="A8" s="112">
        <v>7</v>
      </c>
      <c r="B8" s="112" t="s">
        <v>217</v>
      </c>
    </row>
    <row r="9" spans="1:2" x14ac:dyDescent="0.35">
      <c r="A9" s="112">
        <v>8</v>
      </c>
      <c r="B9" s="112" t="s">
        <v>218</v>
      </c>
    </row>
    <row r="10" spans="1:2" x14ac:dyDescent="0.35">
      <c r="A10" s="112">
        <v>9</v>
      </c>
      <c r="B10" s="112" t="s">
        <v>219</v>
      </c>
    </row>
    <row r="11" spans="1:2" x14ac:dyDescent="0.35">
      <c r="A11" s="112">
        <v>10</v>
      </c>
      <c r="B11" s="112" t="s">
        <v>220</v>
      </c>
    </row>
    <row r="12" spans="1:2" x14ac:dyDescent="0.35">
      <c r="A12" s="112">
        <v>11</v>
      </c>
      <c r="B12" s="112" t="s">
        <v>221</v>
      </c>
    </row>
    <row r="13" spans="1:2" x14ac:dyDescent="0.35">
      <c r="A13" s="112">
        <v>12</v>
      </c>
      <c r="B13" s="112" t="s">
        <v>222</v>
      </c>
    </row>
    <row r="14" spans="1:2" x14ac:dyDescent="0.35">
      <c r="A14" s="112">
        <v>13</v>
      </c>
      <c r="B14" s="112" t="s">
        <v>223</v>
      </c>
    </row>
    <row r="15" spans="1:2" x14ac:dyDescent="0.35">
      <c r="A15" s="112">
        <v>14</v>
      </c>
      <c r="B15" s="112" t="s">
        <v>224</v>
      </c>
    </row>
    <row r="16" spans="1:2" x14ac:dyDescent="0.35">
      <c r="A16" s="112">
        <v>15</v>
      </c>
      <c r="B16" s="112" t="s">
        <v>225</v>
      </c>
    </row>
    <row r="17" spans="1:2" x14ac:dyDescent="0.35">
      <c r="A17" s="112">
        <v>16</v>
      </c>
      <c r="B17" s="112" t="s">
        <v>226</v>
      </c>
    </row>
    <row r="18" spans="1:2" x14ac:dyDescent="0.35">
      <c r="A18" s="112">
        <v>17</v>
      </c>
      <c r="B18" s="112" t="s">
        <v>227</v>
      </c>
    </row>
    <row r="19" spans="1:2" x14ac:dyDescent="0.35">
      <c r="A19" s="112">
        <v>18</v>
      </c>
      <c r="B19" s="112" t="s">
        <v>228</v>
      </c>
    </row>
    <row r="20" spans="1:2" x14ac:dyDescent="0.35">
      <c r="A20" s="112">
        <v>19</v>
      </c>
      <c r="B20" s="112" t="s">
        <v>229</v>
      </c>
    </row>
    <row r="21" spans="1:2" x14ac:dyDescent="0.35">
      <c r="A21" s="112">
        <v>20</v>
      </c>
      <c r="B21" s="112" t="s">
        <v>230</v>
      </c>
    </row>
    <row r="22" spans="1:2" x14ac:dyDescent="0.35">
      <c r="A22" s="112">
        <v>21</v>
      </c>
      <c r="B22" s="112" t="s">
        <v>231</v>
      </c>
    </row>
    <row r="23" spans="1:2" x14ac:dyDescent="0.35">
      <c r="A23" s="112">
        <v>22</v>
      </c>
      <c r="B23" s="112" t="s">
        <v>232</v>
      </c>
    </row>
    <row r="24" spans="1:2" x14ac:dyDescent="0.35">
      <c r="A24" s="112">
        <v>23</v>
      </c>
      <c r="B24" s="112" t="s">
        <v>233</v>
      </c>
    </row>
    <row r="25" spans="1:2" x14ac:dyDescent="0.35">
      <c r="A25" s="112">
        <v>24</v>
      </c>
      <c r="B25" s="112" t="s">
        <v>234</v>
      </c>
    </row>
    <row r="26" spans="1:2" x14ac:dyDescent="0.35">
      <c r="A26" s="112">
        <v>25</v>
      </c>
      <c r="B26" s="112" t="s">
        <v>235</v>
      </c>
    </row>
    <row r="27" spans="1:2" x14ac:dyDescent="0.35">
      <c r="A27" s="112">
        <v>26</v>
      </c>
      <c r="B27" s="112" t="s">
        <v>236</v>
      </c>
    </row>
    <row r="28" spans="1:2" x14ac:dyDescent="0.35">
      <c r="A28" s="112">
        <v>27</v>
      </c>
      <c r="B28" s="112" t="s">
        <v>237</v>
      </c>
    </row>
    <row r="29" spans="1:2" x14ac:dyDescent="0.35">
      <c r="A29" s="112">
        <v>28</v>
      </c>
      <c r="B29" s="112" t="s">
        <v>238</v>
      </c>
    </row>
    <row r="30" spans="1:2" x14ac:dyDescent="0.35">
      <c r="A30" s="112">
        <v>29</v>
      </c>
      <c r="B30" s="112" t="s">
        <v>239</v>
      </c>
    </row>
    <row r="31" spans="1:2" x14ac:dyDescent="0.35">
      <c r="A31" s="112">
        <v>30</v>
      </c>
      <c r="B31" s="112" t="s">
        <v>240</v>
      </c>
    </row>
    <row r="32" spans="1:2" x14ac:dyDescent="0.35">
      <c r="A32" s="112">
        <v>31</v>
      </c>
      <c r="B32" s="112" t="s">
        <v>241</v>
      </c>
    </row>
    <row r="33" spans="1:2" x14ac:dyDescent="0.35">
      <c r="A33" s="112">
        <v>32</v>
      </c>
      <c r="B33" s="112" t="s">
        <v>242</v>
      </c>
    </row>
    <row r="34" spans="1:2" x14ac:dyDescent="0.35">
      <c r="A34" s="112">
        <v>33</v>
      </c>
      <c r="B34" s="112" t="s">
        <v>243</v>
      </c>
    </row>
    <row r="35" spans="1:2" x14ac:dyDescent="0.35">
      <c r="A35" s="112">
        <v>34</v>
      </c>
      <c r="B35" s="112" t="s">
        <v>244</v>
      </c>
    </row>
    <row r="36" spans="1:2" x14ac:dyDescent="0.35">
      <c r="A36" s="112">
        <v>35</v>
      </c>
      <c r="B36" s="112" t="s">
        <v>245</v>
      </c>
    </row>
    <row r="37" spans="1:2" x14ac:dyDescent="0.35">
      <c r="A37" s="112">
        <v>36</v>
      </c>
      <c r="B37" s="112" t="s">
        <v>246</v>
      </c>
    </row>
    <row r="38" spans="1:2" x14ac:dyDescent="0.35">
      <c r="A38" s="112">
        <v>37</v>
      </c>
      <c r="B38" s="112" t="s">
        <v>247</v>
      </c>
    </row>
    <row r="39" spans="1:2" x14ac:dyDescent="0.35">
      <c r="A39" s="112">
        <v>38</v>
      </c>
      <c r="B39" s="112" t="s">
        <v>248</v>
      </c>
    </row>
    <row r="40" spans="1:2" x14ac:dyDescent="0.35">
      <c r="A40" s="112">
        <v>39</v>
      </c>
      <c r="B40" s="112" t="s">
        <v>249</v>
      </c>
    </row>
    <row r="41" spans="1:2" x14ac:dyDescent="0.35">
      <c r="A41" s="112">
        <v>40</v>
      </c>
      <c r="B41" s="112" t="s">
        <v>250</v>
      </c>
    </row>
    <row r="42" spans="1:2" x14ac:dyDescent="0.35">
      <c r="A42" s="112">
        <v>41</v>
      </c>
      <c r="B42" s="112" t="s">
        <v>251</v>
      </c>
    </row>
    <row r="43" spans="1:2" x14ac:dyDescent="0.35">
      <c r="A43" s="112">
        <v>42</v>
      </c>
      <c r="B43" s="112" t="s">
        <v>252</v>
      </c>
    </row>
    <row r="44" spans="1:2" x14ac:dyDescent="0.35">
      <c r="A44" s="112">
        <v>43</v>
      </c>
      <c r="B44" s="112" t="s">
        <v>253</v>
      </c>
    </row>
    <row r="45" spans="1:2" x14ac:dyDescent="0.35">
      <c r="A45" s="112">
        <v>44</v>
      </c>
      <c r="B45" s="112" t="s">
        <v>254</v>
      </c>
    </row>
    <row r="46" spans="1:2" x14ac:dyDescent="0.35">
      <c r="A46" s="112">
        <v>45</v>
      </c>
      <c r="B46" s="112" t="s">
        <v>255</v>
      </c>
    </row>
    <row r="47" spans="1:2" x14ac:dyDescent="0.35">
      <c r="A47" s="112">
        <v>46</v>
      </c>
      <c r="B47" s="112" t="s">
        <v>256</v>
      </c>
    </row>
    <row r="48" spans="1:2" x14ac:dyDescent="0.35">
      <c r="A48" s="112">
        <v>47</v>
      </c>
      <c r="B48" s="112" t="s">
        <v>257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①利用申込書</vt:lpstr>
      <vt:lpstr>②利用者一覧表</vt:lpstr>
      <vt:lpstr>eラーニング動画一覧</vt:lpstr>
      <vt:lpstr>【参考】県番号一覧</vt:lpstr>
      <vt:lpstr>①利用申込書!Print_Area</vt:lpstr>
      <vt:lpstr>②利用者一覧表!Print_Area</vt:lpstr>
      <vt:lpstr>eラーニング動画一覧!Print_Area</vt:lpstr>
      <vt:lpstr>②利用者一覧表!Print_Titles</vt:lpstr>
      <vt:lpstr>eラーニング動画一覧!Print_Titles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ykihara</dc:creator>
  <cp:lastModifiedBy>木原 優奈</cp:lastModifiedBy>
  <cp:lastPrinted>2024-01-18T02:07:11Z</cp:lastPrinted>
  <dcterms:created xsi:type="dcterms:W3CDTF">2022-12-15T07:42:06Z</dcterms:created>
  <dcterms:modified xsi:type="dcterms:W3CDTF">2025-02-17T06:47:36Z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